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220" activeTab="0"/>
  </bookViews>
  <sheets>
    <sheet name="02.05.09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<sst xmlns="http://schemas.openxmlformats.org/spreadsheetml/2006/main" count="41" uniqueCount="37">
  <si>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02.05.09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</si>
  <si>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</si>
  <si>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</si>
  <si>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</si>
  <si>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</si>
  <si>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</si>
  <si>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</si>
  <si>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</si>
  <si>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</si>
  <si>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</si>
  <si>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</si>
  <si>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</si>
  <si>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</si>
  <si>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</si>
  <si>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</si>
  <si>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</si>
  <si>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</si>
  <si>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</si>
  <si>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</si>
  <si>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</si>
  <si>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</si>
  <si>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</si>
  <si>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</si>
  <si>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</si>
  <si>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</si>
  <si>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</si>
  <si>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</si>
  <si>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</si>
  <si>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</si>
  <si>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</si>
  <si>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</si>
  <si>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</si>
  <si>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</si>
  <si>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</si>
  <si>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r>
      <t>Districte 5. 2012</t>
    </r>
    <r>
      <rPr>
        <vertAlign val="superscript"/>
        <sz val="12"/>
        <rFont val="Arial"/>
        <family val="2"/>
      </rPr>
      <t>1</t>
    </r>
  </si>
  <si>
    <t>1. Dades a 1 de gener de 2013.</t>
  </si>
  <si>
    <t>Font: Ajuntament de Sabadell. Gestió de la Informació.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</si>
</sst>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10" fillId="0" borderId="0" xfId="19" applyNumberFormat="1" applyFont="1" applyFill="1" applyBorder="1" applyAlignment="1">
      <alignment horizontal="right" wrapText="1"/>
      <protection/>
    </xf>
    <xf numFmtId="3" fontId="11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1.8515625" style="0" customWidth="1"/>
    <col min="14" max="15" width="8.8515625" style="0" customWidth="1"/>
    <col min="16" max="16" width="12.140625" style="0" customWidth="1"/>
  </cols>
  <sheetData>
    <row r="1" ht="15.75">
      <c r="A1" s="1" t="s">
        <v>0</v>
      </c>
    </row>
    <row r="2" ht="15" customHeight="1">
      <c r="A2" s="2" t="s">
        <v>34</v>
      </c>
    </row>
    <row r="3" spans="1:8" ht="12.75">
      <c r="A3" s="3"/>
      <c r="B3" s="22"/>
      <c r="C3" s="22"/>
      <c r="D3" s="22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22" t="s">
        <v>4</v>
      </c>
      <c r="C4" s="22" t="s">
        <v>5</v>
      </c>
      <c r="D4" s="22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3">
        <v>1686</v>
      </c>
      <c r="C5" s="23">
        <v>1576</v>
      </c>
      <c r="D5" s="24">
        <v>3262</v>
      </c>
      <c r="E5" s="6"/>
      <c r="F5" s="8">
        <f>B5*100/$B$8</f>
        <v>17.81864299302473</v>
      </c>
      <c r="G5" s="8">
        <f>C5*100/$C$8</f>
        <v>16.029292107404395</v>
      </c>
      <c r="H5" s="9">
        <f>D5*100/$D$8</f>
        <v>16.906810407380533</v>
      </c>
    </row>
    <row r="6" spans="1:8" ht="12.75">
      <c r="A6" s="6" t="s">
        <v>8</v>
      </c>
      <c r="B6" s="23">
        <v>6472</v>
      </c>
      <c r="C6" s="23">
        <v>6381</v>
      </c>
      <c r="D6" s="24">
        <v>12853</v>
      </c>
      <c r="E6" s="6"/>
      <c r="F6" s="8">
        <f>B6*100/$B$8</f>
        <v>68.3999154512788</v>
      </c>
      <c r="G6" s="8">
        <f>C6*100/$C$8</f>
        <v>64.90032546786004</v>
      </c>
      <c r="H6" s="9">
        <f>D6*100/$D$8</f>
        <v>66.61656473515082</v>
      </c>
    </row>
    <row r="7" spans="1:8" ht="12.75">
      <c r="A7" s="6" t="s">
        <v>9</v>
      </c>
      <c r="B7" s="23">
        <v>1304</v>
      </c>
      <c r="C7" s="23">
        <v>1875</v>
      </c>
      <c r="D7" s="24">
        <v>3179</v>
      </c>
      <c r="E7" s="6"/>
      <c r="F7" s="8">
        <f>B7*100/$B$8</f>
        <v>13.78144155569647</v>
      </c>
      <c r="G7" s="8">
        <f>C7*100/$C$8</f>
        <v>19.07038242473556</v>
      </c>
      <c r="H7" s="9">
        <f>D7*100/$D$8</f>
        <v>16.476624857468643</v>
      </c>
    </row>
    <row r="8" spans="1:8" ht="12.75">
      <c r="A8" s="10" t="s">
        <v>6</v>
      </c>
      <c r="B8" s="7">
        <f>SUM(B5:B7)</f>
        <v>9462</v>
      </c>
      <c r="C8" s="7">
        <f>SUM(C5:C7)</f>
        <v>9832</v>
      </c>
      <c r="D8" s="7">
        <f>SUM(B8:C8)</f>
        <v>19294</v>
      </c>
      <c r="E8" s="10"/>
      <c r="F8" s="11">
        <v>100</v>
      </c>
      <c r="G8" s="11">
        <v>100</v>
      </c>
      <c r="H8" s="11"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77.34282325029656</v>
      </c>
      <c r="C11" s="8">
        <f>(C7/C5)*100</f>
        <v>118.97208121827411</v>
      </c>
      <c r="D11" s="9">
        <f>(D7/D5)*100</f>
        <v>97.4555487431024</v>
      </c>
      <c r="E11" s="6"/>
      <c r="F11" s="6"/>
      <c r="G11" s="6"/>
      <c r="H11" s="13" t="s">
        <v>13</v>
      </c>
    </row>
    <row r="12" spans="1:8" ht="12.75">
      <c r="A12" s="6" t="s">
        <v>14</v>
      </c>
      <c r="B12" s="20">
        <v>13.190184049079754</v>
      </c>
      <c r="C12" s="20">
        <v>18.026666666666667</v>
      </c>
      <c r="D12" s="9">
        <v>16.0427807486631</v>
      </c>
      <c r="E12" s="6"/>
      <c r="F12" s="6"/>
      <c r="G12" s="6"/>
      <c r="H12" s="13" t="s">
        <v>15</v>
      </c>
    </row>
    <row r="13" spans="1:8" ht="12.75">
      <c r="A13" s="6" t="s">
        <v>16</v>
      </c>
      <c r="B13" s="20">
        <f>(B5/B6)*100</f>
        <v>26.05067985166873</v>
      </c>
      <c r="C13" s="20">
        <f>(C5/C6)*100</f>
        <v>24.69832314684219</v>
      </c>
      <c r="D13" s="9">
        <f>(D5/D6)*100</f>
        <v>25.37928888197308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20">
        <f>(B7/B6)*100</f>
        <v>20.148331273176762</v>
      </c>
      <c r="C14" s="20">
        <f>(C7/C6)*100</f>
        <v>29.38410907381288</v>
      </c>
      <c r="D14" s="9">
        <f>(D7/D6)*100</f>
        <v>24.73352524702404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20">
        <f>((SUM(B5,B7))/B6)*100</f>
        <v>46.19901112484549</v>
      </c>
      <c r="C15" s="20">
        <f>((SUM(C5,C7))/C6)*100</f>
        <v>54.08243222065507</v>
      </c>
      <c r="D15" s="9">
        <f>((SUM(D5,D7))/D6)*100</f>
        <v>50.112814128997115</v>
      </c>
      <c r="E15" s="6"/>
      <c r="F15" s="6"/>
      <c r="G15" s="6"/>
      <c r="H15" s="13" t="s">
        <v>21</v>
      </c>
    </row>
    <row r="16" spans="1:8" ht="6" customHeight="1">
      <c r="A16" s="6"/>
      <c r="B16" s="20"/>
      <c r="C16" s="20"/>
      <c r="D16" s="9"/>
      <c r="E16" s="6"/>
      <c r="F16" s="6"/>
      <c r="G16" s="6"/>
      <c r="H16" s="13"/>
    </row>
    <row r="17" spans="1:8" ht="12.75">
      <c r="A17" s="6" t="s">
        <v>22</v>
      </c>
      <c r="B17" s="20">
        <v>99.76133651551312</v>
      </c>
      <c r="C17" s="20">
        <v>104.30622009569377</v>
      </c>
      <c r="D17" s="9">
        <v>102.0310633213859</v>
      </c>
      <c r="E17" s="6"/>
      <c r="F17" s="6"/>
      <c r="G17" s="6"/>
      <c r="H17" s="13" t="s">
        <v>23</v>
      </c>
    </row>
    <row r="18" spans="1:8" ht="12.75">
      <c r="A18" s="6" t="s">
        <v>24</v>
      </c>
      <c r="B18" s="20">
        <v>94.41273655752478</v>
      </c>
      <c r="C18" s="20">
        <v>94.01033748859837</v>
      </c>
      <c r="D18" s="9">
        <v>94.21275309761256</v>
      </c>
      <c r="E18" s="6"/>
      <c r="F18" s="6"/>
      <c r="G18" s="6"/>
      <c r="H18" s="13" t="s">
        <v>25</v>
      </c>
    </row>
    <row r="19" spans="1:8" ht="12.75">
      <c r="A19" s="6" t="s">
        <v>26</v>
      </c>
      <c r="B19" s="20">
        <v>35.154295246038366</v>
      </c>
      <c r="C19" s="20">
        <v>32.86071726438699</v>
      </c>
      <c r="D19" s="9">
        <v>68.01501251042535</v>
      </c>
      <c r="E19" s="6"/>
      <c r="F19" s="6"/>
      <c r="G19" s="6"/>
      <c r="H19" s="13" t="s">
        <v>27</v>
      </c>
    </row>
    <row r="20" spans="1:8" ht="6" customHeight="1">
      <c r="A20" s="6"/>
      <c r="B20" s="21"/>
      <c r="C20" s="21"/>
      <c r="D20" s="14"/>
      <c r="E20" s="6"/>
      <c r="F20" s="6"/>
      <c r="G20" s="6"/>
      <c r="H20" s="6"/>
    </row>
    <row r="21" spans="1:8" ht="12.75">
      <c r="A21" s="6" t="s">
        <v>28</v>
      </c>
      <c r="B21" s="20">
        <v>38.70672162333545</v>
      </c>
      <c r="C21" s="20">
        <v>41.37866151342555</v>
      </c>
      <c r="D21" s="9">
        <v>40.06831139214263</v>
      </c>
      <c r="E21" s="6"/>
      <c r="F21" s="6"/>
      <c r="G21" s="6"/>
      <c r="H21" s="6"/>
    </row>
    <row r="22" spans="1:8" ht="12.75">
      <c r="A22" s="6" t="s">
        <v>29</v>
      </c>
      <c r="B22" s="20">
        <v>6.87485172004745</v>
      </c>
      <c r="C22" s="20">
        <v>6.7024111675126905</v>
      </c>
      <c r="D22" s="9">
        <v>6.791538933169835</v>
      </c>
      <c r="E22" s="6"/>
      <c r="F22" s="6"/>
      <c r="G22" s="6"/>
      <c r="H22" s="6"/>
    </row>
    <row r="23" spans="1:8" ht="12.75">
      <c r="A23" s="6" t="s">
        <v>30</v>
      </c>
      <c r="B23" s="20">
        <v>39.591934487021014</v>
      </c>
      <c r="C23" s="20">
        <v>39.50180222535653</v>
      </c>
      <c r="D23" s="9">
        <v>39.54718742705983</v>
      </c>
      <c r="E23" s="6"/>
      <c r="F23" s="6"/>
      <c r="G23" s="6"/>
      <c r="H23" s="6"/>
    </row>
    <row r="24" spans="1:8" ht="12.75">
      <c r="A24" s="6" t="s">
        <v>31</v>
      </c>
      <c r="B24" s="20">
        <v>75.47009202453988</v>
      </c>
      <c r="C24" s="20">
        <v>76.91253333333333</v>
      </c>
      <c r="D24" s="9">
        <v>76.32085561497327</v>
      </c>
      <c r="E24" s="6"/>
      <c r="F24" s="6"/>
      <c r="G24" s="6"/>
      <c r="H24" s="6"/>
    </row>
    <row r="25" spans="1:8" ht="6" customHeight="1">
      <c r="A25" s="6"/>
      <c r="B25" s="6"/>
      <c r="C25" s="6"/>
      <c r="D25" s="6"/>
      <c r="E25" s="6"/>
      <c r="F25" s="6"/>
      <c r="G25" s="6"/>
      <c r="H25" s="6"/>
    </row>
    <row r="26" spans="1:8" ht="13.5" thickBot="1">
      <c r="A26" s="15" t="s">
        <v>32</v>
      </c>
      <c r="B26" s="15"/>
      <c r="C26" s="15"/>
      <c r="D26" s="16">
        <f>B8/C8*100</f>
        <v>96.23677786818551</v>
      </c>
      <c r="E26" s="15"/>
      <c r="F26" s="15"/>
      <c r="G26" s="15"/>
      <c r="H26" s="17" t="s">
        <v>33</v>
      </c>
    </row>
    <row r="27" spans="1:6" ht="12.75">
      <c r="A27" s="18" t="s">
        <v>36</v>
      </c>
      <c r="E27" s="19"/>
      <c r="F27" s="19"/>
    </row>
    <row r="28" ht="12.75">
      <c r="A28" s="18" t="s">
        <v>35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dcterms:created xsi:type="dcterms:W3CDTF">2007-11-19T16:24:19Z</dcterms:created>
  <dcterms:modified xsi:type="dcterms:W3CDTF">2013-06-14T09:27:44Z</dcterms:modified>
  <cp:category/>
  <cp:version/>
  <cp:contentType/>
  <cp:contentStatus/>
</cp:coreProperties>
</file>