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.01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<sst xmlns="http://schemas.openxmlformats.org/spreadsheetml/2006/main" count="125" uniqueCount="34">
  <si>
    <t>20.01.03 Pressupostos municipals</t>
  </si>
  <si>
    <t>Any</t>
  </si>
  <si>
    <t>Capítols d'ingressos</t>
  </si>
  <si>
    <t>Ajuntament</t>
  </si>
  <si>
    <t>IAS</t>
  </si>
  <si>
    <t>OAL Museus i Arxiu</t>
  </si>
  <si>
    <t> SERESA</t>
  </si>
  <si>
    <t>Total</t>
  </si>
  <si>
    <t>Consolidació</t>
  </si>
  <si>
    <t>Consolidat</t>
  </si>
  <si>
    <t>Agència Tributària de Sabadell</t>
  </si>
  <si>
    <t>Font: Ajuntament de Sabadell. Serveis Econòmics.</t>
  </si>
  <si>
    <t>A. Operacions corrents</t>
  </si>
  <si>
    <t>I</t>
  </si>
  <si>
    <t>Impostos directes</t>
  </si>
  <si>
    <t>II</t>
  </si>
  <si>
    <t>Impostos indirectes</t>
  </si>
  <si>
    <t>III</t>
  </si>
  <si>
    <t>Taxes i altres ingressos</t>
  </si>
  <si>
    <t>IV</t>
  </si>
  <si>
    <t>Transferències corrents</t>
  </si>
  <si>
    <t>V</t>
  </si>
  <si>
    <t>Ingressos patrimonials</t>
  </si>
  <si>
    <t>B. Operacions de capital</t>
  </si>
  <si>
    <t>VI</t>
  </si>
  <si>
    <t>Alienació d'inversions reals</t>
  </si>
  <si>
    <t>VII</t>
  </si>
  <si>
    <t>Transferències de capital</t>
  </si>
  <si>
    <t>VIII</t>
  </si>
  <si>
    <t>Actius financers</t>
  </si>
  <si>
    <t>IX</t>
  </si>
  <si>
    <t>Passius financers</t>
  </si>
  <si>
    <t>Total ingressos </t>
  </si>
  <si>
    <t>Ingressos. Liquidació cobrat (en milers d'€). 2008-2012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</si>
</sst>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4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4" fontId="7" fillId="0" borderId="1" xfId="0" applyNumberFormat="1" applyFont="1" applyFill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>
      <selection activeCell="A2" sqref="A2"/>
    </sheetView>
  </sheetViews>
  <sheetFormatPr defaultColWidth="11.421875" defaultRowHeight="12.75"/>
  <sheetData>
    <row r="1" ht="15.75">
      <c r="A1" s="1" t="s">
        <v>0</v>
      </c>
    </row>
    <row r="2" ht="15">
      <c r="A2" s="2" t="s">
        <v>33</v>
      </c>
    </row>
    <row r="3" spans="1:10" ht="22.5">
      <c r="A3" s="3" t="s">
        <v>1</v>
      </c>
      <c r="B3" s="3" t="s">
        <v>2</v>
      </c>
      <c r="C3" s="3"/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12.75">
      <c r="A4" s="6">
        <v>2008</v>
      </c>
      <c r="B4" s="7" t="s">
        <v>12</v>
      </c>
      <c r="C4" s="8"/>
      <c r="D4" s="9">
        <f>SUM(D5:D9)</f>
        <v>148910.84</v>
      </c>
      <c r="E4" s="9">
        <f aca="true" t="shared" si="0" ref="E4:J4">SUM(E5:E9)</f>
        <v>1001.34</v>
      </c>
      <c r="F4" s="9">
        <f t="shared" si="0"/>
        <v>1285.9</v>
      </c>
      <c r="G4" s="9">
        <f t="shared" si="0"/>
        <v>831.1500000000001</v>
      </c>
      <c r="H4" s="9">
        <f t="shared" si="0"/>
        <v>152029.23</v>
      </c>
      <c r="I4" s="9">
        <f t="shared" si="0"/>
        <v>3043.94</v>
      </c>
      <c r="J4" s="9">
        <f t="shared" si="0"/>
        <v>148985.29</v>
      </c>
    </row>
    <row r="5" spans="1:10" ht="12.75">
      <c r="A5" s="6"/>
      <c r="B5" s="8" t="s">
        <v>13</v>
      </c>
      <c r="C5" s="10" t="s">
        <v>14</v>
      </c>
      <c r="D5" s="11">
        <v>50011.81</v>
      </c>
      <c r="E5" s="14">
        <v>0</v>
      </c>
      <c r="F5" s="14">
        <v>0</v>
      </c>
      <c r="G5" s="14">
        <v>0</v>
      </c>
      <c r="H5" s="11">
        <f>SUM(D5:G5)</f>
        <v>50011.81</v>
      </c>
      <c r="I5" s="11"/>
      <c r="J5" s="11">
        <f>+H5-I5</f>
        <v>50011.81</v>
      </c>
    </row>
    <row r="6" spans="1:10" ht="12.75">
      <c r="A6" s="6"/>
      <c r="B6" s="8" t="s">
        <v>15</v>
      </c>
      <c r="C6" s="8" t="s">
        <v>16</v>
      </c>
      <c r="D6" s="11">
        <v>2990.87</v>
      </c>
      <c r="E6" s="14">
        <v>0</v>
      </c>
      <c r="F6" s="14">
        <v>0</v>
      </c>
      <c r="G6" s="14">
        <v>0</v>
      </c>
      <c r="H6" s="11">
        <f>SUM(D6:G6)</f>
        <v>2990.87</v>
      </c>
      <c r="I6" s="11"/>
      <c r="J6" s="11">
        <f>+H6-I6</f>
        <v>2990.87</v>
      </c>
    </row>
    <row r="7" spans="1:10" ht="12.75">
      <c r="A7" s="6"/>
      <c r="B7" s="8" t="s">
        <v>17</v>
      </c>
      <c r="C7" s="8" t="s">
        <v>18</v>
      </c>
      <c r="D7" s="11">
        <v>24827.56</v>
      </c>
      <c r="E7" s="14">
        <v>0</v>
      </c>
      <c r="F7" s="11">
        <v>36.57</v>
      </c>
      <c r="G7" s="14">
        <v>0</v>
      </c>
      <c r="H7" s="11">
        <f>SUM(D7:G7)</f>
        <v>24864.13</v>
      </c>
      <c r="I7" s="11"/>
      <c r="J7" s="11">
        <f>+H7-I7</f>
        <v>24864.13</v>
      </c>
    </row>
    <row r="8" spans="1:10" ht="12.75">
      <c r="A8" s="6"/>
      <c r="B8" s="8" t="s">
        <v>19</v>
      </c>
      <c r="C8" s="8" t="s">
        <v>20</v>
      </c>
      <c r="D8" s="11">
        <v>68296.08</v>
      </c>
      <c r="E8" s="11">
        <v>999.75</v>
      </c>
      <c r="F8" s="11">
        <v>1248.13</v>
      </c>
      <c r="G8" s="11">
        <v>829.96</v>
      </c>
      <c r="H8" s="11">
        <f>SUM(D8:G8)</f>
        <v>71373.92000000001</v>
      </c>
      <c r="I8" s="11">
        <v>3043.94</v>
      </c>
      <c r="J8" s="11">
        <f>+H8-I8</f>
        <v>68329.98000000001</v>
      </c>
    </row>
    <row r="9" spans="1:10" ht="12.75">
      <c r="A9" s="6"/>
      <c r="B9" s="8" t="s">
        <v>21</v>
      </c>
      <c r="C9" s="8" t="s">
        <v>22</v>
      </c>
      <c r="D9" s="11">
        <v>2784.52</v>
      </c>
      <c r="E9" s="11">
        <v>1.59</v>
      </c>
      <c r="F9" s="11">
        <v>1.2</v>
      </c>
      <c r="G9" s="11">
        <v>1.19</v>
      </c>
      <c r="H9" s="11">
        <f>SUM(D9:G9)</f>
        <v>2788.5</v>
      </c>
      <c r="I9" s="11"/>
      <c r="J9" s="11">
        <f>+H9-I9</f>
        <v>2788.5</v>
      </c>
    </row>
    <row r="10" spans="1:10" ht="12.75">
      <c r="A10" s="6"/>
      <c r="B10" s="7" t="s">
        <v>23</v>
      </c>
      <c r="C10" s="8"/>
      <c r="D10" s="12">
        <f>SUM(D11:D14)</f>
        <v>21309.22</v>
      </c>
      <c r="E10" s="13">
        <f aca="true" t="shared" si="1" ref="E10:J10">SUM(E11:E14)</f>
        <v>0</v>
      </c>
      <c r="F10" s="12">
        <f t="shared" si="1"/>
        <v>0.38</v>
      </c>
      <c r="G10" s="13">
        <f t="shared" si="1"/>
        <v>0</v>
      </c>
      <c r="H10" s="12">
        <f t="shared" si="1"/>
        <v>21309.6</v>
      </c>
      <c r="I10" s="13">
        <f t="shared" si="1"/>
        <v>0</v>
      </c>
      <c r="J10" s="12">
        <f t="shared" si="1"/>
        <v>21309.6</v>
      </c>
    </row>
    <row r="11" spans="1:10" ht="12.75">
      <c r="A11" s="6"/>
      <c r="B11" s="8" t="s">
        <v>24</v>
      </c>
      <c r="C11" s="8" t="s">
        <v>25</v>
      </c>
      <c r="D11" s="11">
        <v>3129.8</v>
      </c>
      <c r="E11" s="14">
        <v>0</v>
      </c>
      <c r="F11" s="14">
        <v>0</v>
      </c>
      <c r="G11" s="14">
        <v>0</v>
      </c>
      <c r="H11" s="11">
        <f>SUM(D11:G11)</f>
        <v>3129.8</v>
      </c>
      <c r="I11" s="11"/>
      <c r="J11" s="11">
        <f>+H11-I11</f>
        <v>3129.8</v>
      </c>
    </row>
    <row r="12" spans="1:10" ht="12.75">
      <c r="A12" s="6"/>
      <c r="B12" s="8" t="s">
        <v>26</v>
      </c>
      <c r="C12" s="8" t="s">
        <v>27</v>
      </c>
      <c r="D12" s="11">
        <v>2898.33</v>
      </c>
      <c r="E12" s="14">
        <v>0</v>
      </c>
      <c r="F12" s="14">
        <v>0</v>
      </c>
      <c r="G12" s="14">
        <v>0</v>
      </c>
      <c r="H12" s="11">
        <f>SUM(D12:G12)</f>
        <v>2898.33</v>
      </c>
      <c r="I12" s="11"/>
      <c r="J12" s="11">
        <f>+H12-I12</f>
        <v>2898.33</v>
      </c>
    </row>
    <row r="13" spans="1:10" ht="12.75">
      <c r="A13" s="6"/>
      <c r="B13" s="8" t="s">
        <v>28</v>
      </c>
      <c r="C13" s="8" t="s">
        <v>29</v>
      </c>
      <c r="D13" s="11">
        <v>2066.06</v>
      </c>
      <c r="E13" s="14">
        <v>0</v>
      </c>
      <c r="F13" s="11">
        <v>0.38</v>
      </c>
      <c r="G13" s="14">
        <v>0</v>
      </c>
      <c r="H13" s="11">
        <f>SUM(D13:G13)</f>
        <v>2066.44</v>
      </c>
      <c r="I13" s="11"/>
      <c r="J13" s="11">
        <f>+H13-I13</f>
        <v>2066.44</v>
      </c>
    </row>
    <row r="14" spans="1:10" ht="12.75">
      <c r="A14" s="6"/>
      <c r="B14" s="8" t="s">
        <v>30</v>
      </c>
      <c r="C14" s="8" t="s">
        <v>31</v>
      </c>
      <c r="D14" s="11">
        <v>13215.03</v>
      </c>
      <c r="E14" s="14">
        <v>0</v>
      </c>
      <c r="F14" s="14">
        <v>0</v>
      </c>
      <c r="G14" s="14">
        <v>0</v>
      </c>
      <c r="H14" s="11">
        <f>SUM(D14:G14)</f>
        <v>13215.03</v>
      </c>
      <c r="I14" s="11"/>
      <c r="J14" s="11">
        <f>+H14-I14</f>
        <v>13215.03</v>
      </c>
    </row>
    <row r="15" spans="1:10" s="29" customFormat="1" ht="12.75">
      <c r="A15" s="21"/>
      <c r="B15" s="15" t="s">
        <v>32</v>
      </c>
      <c r="C15" s="10"/>
      <c r="D15" s="16">
        <f>+D4+D10</f>
        <v>170220.06</v>
      </c>
      <c r="E15" s="16">
        <f aca="true" t="shared" si="2" ref="E15:J15">+E4+E10</f>
        <v>1001.34</v>
      </c>
      <c r="F15" s="16">
        <f t="shared" si="2"/>
        <v>1286.2800000000002</v>
      </c>
      <c r="G15" s="16">
        <f t="shared" si="2"/>
        <v>831.1500000000001</v>
      </c>
      <c r="H15" s="16">
        <f t="shared" si="2"/>
        <v>173338.83000000002</v>
      </c>
      <c r="I15" s="16">
        <f t="shared" si="2"/>
        <v>3043.94</v>
      </c>
      <c r="J15" s="16">
        <f t="shared" si="2"/>
        <v>170294.89</v>
      </c>
    </row>
    <row r="16" spans="1:10" ht="4.5" customHeight="1">
      <c r="A16" s="6"/>
      <c r="B16" s="15"/>
      <c r="C16" s="10"/>
      <c r="D16" s="16"/>
      <c r="E16" s="16"/>
      <c r="F16" s="16"/>
      <c r="G16" s="16"/>
      <c r="H16" s="17"/>
      <c r="I16" s="17"/>
      <c r="J16" s="17"/>
    </row>
    <row r="17" spans="1:10" ht="12.75">
      <c r="A17" s="6">
        <v>2009</v>
      </c>
      <c r="B17" s="7" t="s">
        <v>12</v>
      </c>
      <c r="C17" s="8"/>
      <c r="D17" s="18">
        <f aca="true" t="shared" si="3" ref="D17:J17">SUM(D18:D22)</f>
        <v>145129.37</v>
      </c>
      <c r="E17" s="18">
        <f t="shared" si="3"/>
        <v>1021.5</v>
      </c>
      <c r="F17" s="18">
        <f t="shared" si="3"/>
        <v>1174.1</v>
      </c>
      <c r="G17" s="18">
        <f t="shared" si="3"/>
        <v>929.74</v>
      </c>
      <c r="H17" s="18">
        <f t="shared" si="3"/>
        <v>148254.71</v>
      </c>
      <c r="I17" s="18">
        <f t="shared" si="3"/>
        <v>3088.39</v>
      </c>
      <c r="J17" s="18">
        <f t="shared" si="3"/>
        <v>145166.31999999998</v>
      </c>
    </row>
    <row r="18" spans="1:10" ht="12.75">
      <c r="A18" s="6"/>
      <c r="B18" s="8" t="s">
        <v>13</v>
      </c>
      <c r="C18" s="10" t="s">
        <v>14</v>
      </c>
      <c r="D18" s="19">
        <v>50809.14</v>
      </c>
      <c r="E18" s="19">
        <v>0</v>
      </c>
      <c r="F18" s="19">
        <v>0</v>
      </c>
      <c r="G18" s="19">
        <v>0</v>
      </c>
      <c r="H18" s="19">
        <f>SUM(D18:G18)</f>
        <v>50809.14</v>
      </c>
      <c r="I18" s="19"/>
      <c r="J18" s="19">
        <f>+H18-I18</f>
        <v>50809.14</v>
      </c>
    </row>
    <row r="19" spans="1:10" ht="12.75">
      <c r="A19" s="6"/>
      <c r="B19" s="8" t="s">
        <v>15</v>
      </c>
      <c r="C19" s="8" t="s">
        <v>16</v>
      </c>
      <c r="D19" s="19">
        <v>1639.03</v>
      </c>
      <c r="E19" s="19">
        <v>0</v>
      </c>
      <c r="F19" s="19">
        <v>0</v>
      </c>
      <c r="G19" s="19">
        <v>0</v>
      </c>
      <c r="H19" s="19">
        <f>SUM(D19:G19)</f>
        <v>1639.03</v>
      </c>
      <c r="I19" s="19"/>
      <c r="J19" s="19">
        <f>+H19-I19</f>
        <v>1639.03</v>
      </c>
    </row>
    <row r="20" spans="1:10" ht="12.75">
      <c r="A20" s="6"/>
      <c r="B20" s="8" t="s">
        <v>17</v>
      </c>
      <c r="C20" s="8" t="s">
        <v>18</v>
      </c>
      <c r="D20" s="19">
        <v>24619.59</v>
      </c>
      <c r="E20" s="19">
        <v>0</v>
      </c>
      <c r="F20" s="19">
        <v>31.66</v>
      </c>
      <c r="G20" s="19">
        <v>0</v>
      </c>
      <c r="H20" s="19">
        <f>SUM(D20:G20)</f>
        <v>24651.25</v>
      </c>
      <c r="I20" s="19"/>
      <c r="J20" s="19">
        <f>+H20-I20</f>
        <v>24651.25</v>
      </c>
    </row>
    <row r="21" spans="1:10" ht="12.75">
      <c r="A21" s="6"/>
      <c r="B21" s="8" t="s">
        <v>19</v>
      </c>
      <c r="C21" s="8" t="s">
        <v>20</v>
      </c>
      <c r="D21" s="19">
        <v>64476.68</v>
      </c>
      <c r="E21" s="19">
        <v>1021.36</v>
      </c>
      <c r="F21" s="19">
        <v>1142.33</v>
      </c>
      <c r="G21" s="19">
        <v>929.65</v>
      </c>
      <c r="H21" s="19">
        <f>SUM(D21:G21)</f>
        <v>67570.01999999999</v>
      </c>
      <c r="I21" s="19">
        <v>3088.39</v>
      </c>
      <c r="J21" s="19">
        <f>+H21-I21</f>
        <v>64481.62999999999</v>
      </c>
    </row>
    <row r="22" spans="1:10" ht="12.75">
      <c r="A22" s="6"/>
      <c r="B22" s="8" t="s">
        <v>21</v>
      </c>
      <c r="C22" s="8" t="s">
        <v>22</v>
      </c>
      <c r="D22" s="19">
        <v>3584.93</v>
      </c>
      <c r="E22" s="19">
        <v>0.14</v>
      </c>
      <c r="F22" s="19">
        <v>0.11</v>
      </c>
      <c r="G22" s="19">
        <v>0.09</v>
      </c>
      <c r="H22" s="19">
        <f>SUM(D22:G22)</f>
        <v>3585.27</v>
      </c>
      <c r="I22" s="19"/>
      <c r="J22" s="19">
        <f>+H22-I22</f>
        <v>3585.27</v>
      </c>
    </row>
    <row r="23" spans="1:10" ht="12.75">
      <c r="A23" s="6"/>
      <c r="B23" s="7" t="s">
        <v>23</v>
      </c>
      <c r="C23" s="8"/>
      <c r="D23" s="20">
        <f aca="true" t="shared" si="4" ref="D23:J23">SUM(D24:D27)</f>
        <v>56891.630000000005</v>
      </c>
      <c r="E23" s="20">
        <f t="shared" si="4"/>
        <v>0</v>
      </c>
      <c r="F23" s="20">
        <f t="shared" si="4"/>
        <v>0.7</v>
      </c>
      <c r="G23" s="20">
        <f t="shared" si="4"/>
        <v>0</v>
      </c>
      <c r="H23" s="20">
        <f t="shared" si="4"/>
        <v>56892.33</v>
      </c>
      <c r="I23" s="20">
        <f t="shared" si="4"/>
        <v>0</v>
      </c>
      <c r="J23" s="20">
        <f t="shared" si="4"/>
        <v>56892.33</v>
      </c>
    </row>
    <row r="24" spans="1:10" ht="12.75">
      <c r="A24" s="6"/>
      <c r="B24" s="8" t="s">
        <v>24</v>
      </c>
      <c r="C24" s="8" t="s">
        <v>25</v>
      </c>
      <c r="D24" s="19">
        <v>2506.13</v>
      </c>
      <c r="E24" s="19">
        <v>0</v>
      </c>
      <c r="F24" s="19">
        <v>0</v>
      </c>
      <c r="G24" s="19">
        <v>0</v>
      </c>
      <c r="H24" s="19">
        <f>SUM(D24:G24)</f>
        <v>2506.13</v>
      </c>
      <c r="I24" s="19"/>
      <c r="J24" s="19">
        <f>+H24-I24</f>
        <v>2506.13</v>
      </c>
    </row>
    <row r="25" spans="1:10" ht="12.75">
      <c r="A25" s="6"/>
      <c r="B25" s="8" t="s">
        <v>26</v>
      </c>
      <c r="C25" s="8" t="s">
        <v>27</v>
      </c>
      <c r="D25" s="19">
        <v>29203.95</v>
      </c>
      <c r="E25" s="19">
        <v>0</v>
      </c>
      <c r="F25" s="19">
        <v>0</v>
      </c>
      <c r="G25" s="19">
        <v>0</v>
      </c>
      <c r="H25" s="19">
        <f>SUM(D25:G25)</f>
        <v>29203.95</v>
      </c>
      <c r="I25" s="19"/>
      <c r="J25" s="19">
        <f>+H25-I25</f>
        <v>29203.95</v>
      </c>
    </row>
    <row r="26" spans="1:10" ht="12.75">
      <c r="A26" s="6"/>
      <c r="B26" s="8" t="s">
        <v>28</v>
      </c>
      <c r="C26" s="8" t="s">
        <v>29</v>
      </c>
      <c r="D26" s="19">
        <v>51.55</v>
      </c>
      <c r="E26" s="19">
        <v>0</v>
      </c>
      <c r="F26" s="19">
        <v>0.7</v>
      </c>
      <c r="G26" s="19">
        <v>0</v>
      </c>
      <c r="H26" s="19">
        <f>SUM(D26:G26)</f>
        <v>52.25</v>
      </c>
      <c r="I26" s="19"/>
      <c r="J26" s="19">
        <f>+H26-I26</f>
        <v>52.25</v>
      </c>
    </row>
    <row r="27" spans="1:10" ht="12.75">
      <c r="A27" s="6"/>
      <c r="B27" s="8" t="s">
        <v>30</v>
      </c>
      <c r="C27" s="8" t="s">
        <v>31</v>
      </c>
      <c r="D27" s="19">
        <v>25130</v>
      </c>
      <c r="E27" s="19">
        <v>0</v>
      </c>
      <c r="F27" s="19">
        <v>0</v>
      </c>
      <c r="G27" s="19">
        <v>0</v>
      </c>
      <c r="H27" s="19">
        <f>SUM(D27:G27)</f>
        <v>25130</v>
      </c>
      <c r="I27" s="19"/>
      <c r="J27" s="19">
        <f>+H27-I27</f>
        <v>25130</v>
      </c>
    </row>
    <row r="28" spans="1:10" s="29" customFormat="1" ht="12.75">
      <c r="A28" s="21"/>
      <c r="B28" s="15" t="s">
        <v>32</v>
      </c>
      <c r="C28" s="10"/>
      <c r="D28" s="16">
        <f aca="true" t="shared" si="5" ref="D28:J28">+D17+D23</f>
        <v>202021</v>
      </c>
      <c r="E28" s="16">
        <f t="shared" si="5"/>
        <v>1021.5</v>
      </c>
      <c r="F28" s="16">
        <f t="shared" si="5"/>
        <v>1174.8</v>
      </c>
      <c r="G28" s="16">
        <f t="shared" si="5"/>
        <v>929.74</v>
      </c>
      <c r="H28" s="16">
        <f t="shared" si="5"/>
        <v>205147.03999999998</v>
      </c>
      <c r="I28" s="16">
        <f t="shared" si="5"/>
        <v>3088.39</v>
      </c>
      <c r="J28" s="16">
        <f t="shared" si="5"/>
        <v>202058.64999999997</v>
      </c>
    </row>
    <row r="29" spans="1:10" ht="4.5" customHeight="1">
      <c r="A29" s="6"/>
      <c r="B29" s="15"/>
      <c r="C29" s="10"/>
      <c r="D29" s="16"/>
      <c r="E29" s="16"/>
      <c r="F29" s="16"/>
      <c r="G29" s="16"/>
      <c r="H29" s="16"/>
      <c r="I29" s="16"/>
      <c r="J29" s="16"/>
    </row>
    <row r="30" spans="1:10" ht="12.75">
      <c r="A30" s="6">
        <v>2010</v>
      </c>
      <c r="B30" s="7" t="s">
        <v>12</v>
      </c>
      <c r="C30" s="8"/>
      <c r="D30" s="18">
        <f>SUM(D31:D35)</f>
        <v>141001.13168999998</v>
      </c>
      <c r="E30" s="18">
        <f aca="true" t="shared" si="6" ref="E30:J30">SUM(E31:E35)</f>
        <v>930.1846099999999</v>
      </c>
      <c r="F30" s="18">
        <f t="shared" si="6"/>
        <v>1103.0888900000002</v>
      </c>
      <c r="G30" s="9">
        <f t="shared" si="6"/>
        <v>1028.05686</v>
      </c>
      <c r="H30" s="9">
        <f t="shared" si="6"/>
        <v>144062.46205000003</v>
      </c>
      <c r="I30" s="9">
        <f t="shared" si="6"/>
        <v>3024.39459</v>
      </c>
      <c r="J30" s="9">
        <f t="shared" si="6"/>
        <v>141038.06746000002</v>
      </c>
    </row>
    <row r="31" spans="1:10" ht="12.75">
      <c r="A31" s="6"/>
      <c r="B31" s="8" t="s">
        <v>13</v>
      </c>
      <c r="C31" s="10" t="s">
        <v>14</v>
      </c>
      <c r="D31" s="19">
        <v>57347.07145</v>
      </c>
      <c r="E31" s="19">
        <v>0</v>
      </c>
      <c r="F31" s="19">
        <v>0</v>
      </c>
      <c r="G31" s="11">
        <v>0</v>
      </c>
      <c r="H31" s="11">
        <f>SUM(D31:G31)</f>
        <v>57347.07145</v>
      </c>
      <c r="I31" s="11"/>
      <c r="J31" s="11">
        <f>+H31-I31</f>
        <v>57347.07145</v>
      </c>
    </row>
    <row r="32" spans="1:10" ht="12.75">
      <c r="A32" s="6"/>
      <c r="B32" s="8" t="s">
        <v>15</v>
      </c>
      <c r="C32" s="8" t="s">
        <v>16</v>
      </c>
      <c r="D32" s="19">
        <v>4779.04472</v>
      </c>
      <c r="E32" s="19">
        <v>0</v>
      </c>
      <c r="F32" s="19">
        <v>0</v>
      </c>
      <c r="G32" s="11">
        <v>0</v>
      </c>
      <c r="H32" s="11">
        <f>SUM(D32:G32)</f>
        <v>4779.04472</v>
      </c>
      <c r="I32" s="11"/>
      <c r="J32" s="11">
        <f>+H32-I32</f>
        <v>4779.04472</v>
      </c>
    </row>
    <row r="33" spans="1:10" ht="12.75">
      <c r="A33" s="6"/>
      <c r="B33" s="8" t="s">
        <v>17</v>
      </c>
      <c r="C33" s="8" t="s">
        <v>18</v>
      </c>
      <c r="D33" s="19">
        <v>21202.17387</v>
      </c>
      <c r="E33" s="19">
        <v>0.00682</v>
      </c>
      <c r="F33" s="19">
        <v>31.54628</v>
      </c>
      <c r="G33" s="11">
        <v>0.47715</v>
      </c>
      <c r="H33" s="11">
        <f>SUM(D33:G33)</f>
        <v>21234.204119999995</v>
      </c>
      <c r="I33" s="11"/>
      <c r="J33" s="11">
        <f>+H33-I33</f>
        <v>21234.204119999995</v>
      </c>
    </row>
    <row r="34" spans="1:10" ht="12.75">
      <c r="A34" s="6"/>
      <c r="B34" s="8" t="s">
        <v>19</v>
      </c>
      <c r="C34" s="8" t="s">
        <v>20</v>
      </c>
      <c r="D34" s="19">
        <v>53816.58378</v>
      </c>
      <c r="E34" s="19">
        <v>929.91775</v>
      </c>
      <c r="F34" s="19">
        <v>1071.29697</v>
      </c>
      <c r="G34" s="11">
        <v>1027.36344</v>
      </c>
      <c r="H34" s="11">
        <f>SUM(D34:G34)</f>
        <v>56845.161940000005</v>
      </c>
      <c r="I34" s="11">
        <v>3024.39459</v>
      </c>
      <c r="J34" s="11">
        <f>+H34-I34</f>
        <v>53820.76735000001</v>
      </c>
    </row>
    <row r="35" spans="1:10" ht="12.75">
      <c r="A35" s="6"/>
      <c r="B35" s="8" t="s">
        <v>21</v>
      </c>
      <c r="C35" s="8" t="s">
        <v>22</v>
      </c>
      <c r="D35" s="19">
        <v>3856.25787</v>
      </c>
      <c r="E35" s="19">
        <v>0.26004</v>
      </c>
      <c r="F35" s="19">
        <v>0.24564</v>
      </c>
      <c r="G35" s="11">
        <v>0.21627</v>
      </c>
      <c r="H35" s="11">
        <f>SUM(D35:G35)</f>
        <v>3856.97982</v>
      </c>
      <c r="I35" s="11"/>
      <c r="J35" s="11">
        <f>+H35-I35</f>
        <v>3856.97982</v>
      </c>
    </row>
    <row r="36" spans="1:10" ht="12.75">
      <c r="A36" s="6"/>
      <c r="B36" s="7" t="s">
        <v>23</v>
      </c>
      <c r="C36" s="8"/>
      <c r="D36" s="20">
        <f>SUM(D37:D40)</f>
        <v>58368.27554</v>
      </c>
      <c r="E36" s="20">
        <f aca="true" t="shared" si="7" ref="E36:J36">SUM(E37:E40)</f>
        <v>0</v>
      </c>
      <c r="F36" s="20">
        <f t="shared" si="7"/>
        <v>0</v>
      </c>
      <c r="G36" s="12">
        <f t="shared" si="7"/>
        <v>0</v>
      </c>
      <c r="H36" s="12">
        <f t="shared" si="7"/>
        <v>58368.27554</v>
      </c>
      <c r="I36" s="12">
        <f t="shared" si="7"/>
        <v>0</v>
      </c>
      <c r="J36" s="12">
        <f t="shared" si="7"/>
        <v>58368.27554</v>
      </c>
    </row>
    <row r="37" spans="1:10" ht="12.75">
      <c r="A37" s="6"/>
      <c r="B37" s="8" t="s">
        <v>24</v>
      </c>
      <c r="C37" s="8" t="s">
        <v>25</v>
      </c>
      <c r="D37" s="19">
        <v>1633.81312</v>
      </c>
      <c r="E37" s="19">
        <v>0</v>
      </c>
      <c r="F37" s="19">
        <v>0</v>
      </c>
      <c r="G37" s="11">
        <v>0</v>
      </c>
      <c r="H37" s="11">
        <f>SUM(D37:G37)</f>
        <v>1633.81312</v>
      </c>
      <c r="I37" s="11"/>
      <c r="J37" s="11">
        <f>+H37-I37</f>
        <v>1633.81312</v>
      </c>
    </row>
    <row r="38" spans="1:10" ht="12.75">
      <c r="A38" s="6"/>
      <c r="B38" s="8" t="s">
        <v>26</v>
      </c>
      <c r="C38" s="8" t="s">
        <v>27</v>
      </c>
      <c r="D38" s="19">
        <v>18675.47114</v>
      </c>
      <c r="E38" s="19">
        <v>0</v>
      </c>
      <c r="F38" s="19">
        <v>0</v>
      </c>
      <c r="G38" s="11">
        <v>0</v>
      </c>
      <c r="H38" s="11">
        <f>SUM(D38:G38)</f>
        <v>18675.47114</v>
      </c>
      <c r="I38" s="11"/>
      <c r="J38" s="11">
        <f>+H38-I38</f>
        <v>18675.47114</v>
      </c>
    </row>
    <row r="39" spans="1:10" ht="12.75">
      <c r="A39" s="6"/>
      <c r="B39" s="8" t="s">
        <v>28</v>
      </c>
      <c r="C39" s="8" t="s">
        <v>29</v>
      </c>
      <c r="D39" s="19">
        <v>4148.99128</v>
      </c>
      <c r="E39" s="19">
        <v>0</v>
      </c>
      <c r="F39" s="19">
        <v>0</v>
      </c>
      <c r="G39" s="11">
        <v>0</v>
      </c>
      <c r="H39" s="11">
        <f>SUM(D39:G39)</f>
        <v>4148.99128</v>
      </c>
      <c r="I39" s="11"/>
      <c r="J39" s="11">
        <f>+H39-I39</f>
        <v>4148.99128</v>
      </c>
    </row>
    <row r="40" spans="1:10" ht="12.75">
      <c r="A40" s="6"/>
      <c r="B40" s="8" t="s">
        <v>30</v>
      </c>
      <c r="C40" s="8" t="s">
        <v>31</v>
      </c>
      <c r="D40" s="19">
        <v>33910</v>
      </c>
      <c r="E40" s="19">
        <v>0</v>
      </c>
      <c r="F40" s="19">
        <v>0</v>
      </c>
      <c r="G40" s="11">
        <v>0</v>
      </c>
      <c r="H40" s="11">
        <f>SUM(D40:G40)</f>
        <v>33910</v>
      </c>
      <c r="I40" s="11"/>
      <c r="J40" s="11">
        <f>+H40-I40</f>
        <v>33910</v>
      </c>
    </row>
    <row r="41" spans="1:10" s="29" customFormat="1" ht="12.75">
      <c r="A41" s="21"/>
      <c r="B41" s="15" t="s">
        <v>32</v>
      </c>
      <c r="C41" s="10"/>
      <c r="D41" s="16">
        <f>+D30+D36</f>
        <v>199369.40722999998</v>
      </c>
      <c r="E41" s="16">
        <f aca="true" t="shared" si="8" ref="E41:J41">+E30+E36</f>
        <v>930.1846099999999</v>
      </c>
      <c r="F41" s="16">
        <f t="shared" si="8"/>
        <v>1103.0888900000002</v>
      </c>
      <c r="G41" s="16">
        <f t="shared" si="8"/>
        <v>1028.05686</v>
      </c>
      <c r="H41" s="16">
        <f t="shared" si="8"/>
        <v>202430.73759000003</v>
      </c>
      <c r="I41" s="16">
        <f t="shared" si="8"/>
        <v>3024.39459</v>
      </c>
      <c r="J41" s="16">
        <f t="shared" si="8"/>
        <v>199406.34300000002</v>
      </c>
    </row>
    <row r="42" spans="1:10" ht="4.5" customHeight="1">
      <c r="A42" s="6"/>
      <c r="B42" s="15"/>
      <c r="C42" s="10"/>
      <c r="D42" s="16"/>
      <c r="E42" s="16"/>
      <c r="F42" s="16"/>
      <c r="G42" s="16"/>
      <c r="H42" s="16"/>
      <c r="I42" s="16"/>
      <c r="J42" s="16"/>
    </row>
    <row r="43" spans="1:10" ht="33.75">
      <c r="A43" s="6">
        <v>2011</v>
      </c>
      <c r="B43" s="22" t="s">
        <v>2</v>
      </c>
      <c r="C43" s="22"/>
      <c r="D43" s="23" t="s">
        <v>3</v>
      </c>
      <c r="E43" s="23" t="s">
        <v>4</v>
      </c>
      <c r="F43" s="24" t="s">
        <v>5</v>
      </c>
      <c r="G43" s="24" t="s">
        <v>10</v>
      </c>
      <c r="H43" s="23" t="s">
        <v>7</v>
      </c>
      <c r="I43" s="23" t="s">
        <v>8</v>
      </c>
      <c r="J43" s="23" t="s">
        <v>9</v>
      </c>
    </row>
    <row r="44" spans="1:10" ht="12.75">
      <c r="A44" s="6"/>
      <c r="B44" s="7" t="s">
        <v>12</v>
      </c>
      <c r="C44" s="8"/>
      <c r="D44" s="18">
        <f>SUM(D45:D49)</f>
        <v>125919.47385000001</v>
      </c>
      <c r="E44" s="18">
        <f aca="true" t="shared" si="9" ref="E44:J44">SUM(E45:E49)</f>
        <v>1048.82267</v>
      </c>
      <c r="F44" s="18">
        <f t="shared" si="9"/>
        <v>1309.55253</v>
      </c>
      <c r="G44" s="9">
        <f t="shared" si="9"/>
        <v>1168.5654</v>
      </c>
      <c r="H44" s="9">
        <f t="shared" si="9"/>
        <v>129446.41445</v>
      </c>
      <c r="I44" s="9">
        <f t="shared" si="9"/>
        <v>3496.21924</v>
      </c>
      <c r="J44" s="9">
        <f t="shared" si="9"/>
        <v>125950.19521</v>
      </c>
    </row>
    <row r="45" spans="1:10" ht="12.75">
      <c r="A45" s="6"/>
      <c r="B45" s="8" t="s">
        <v>13</v>
      </c>
      <c r="C45" s="10" t="s">
        <v>14</v>
      </c>
      <c r="D45" s="19">
        <v>57190.24807</v>
      </c>
      <c r="E45" s="19">
        <v>0</v>
      </c>
      <c r="F45" s="19">
        <v>0</v>
      </c>
      <c r="G45" s="11">
        <v>0</v>
      </c>
      <c r="H45" s="11">
        <f>SUM(D45:G45)</f>
        <v>57190.24807</v>
      </c>
      <c r="I45" s="11"/>
      <c r="J45" s="11">
        <f>+H45-I45</f>
        <v>57190.24807</v>
      </c>
    </row>
    <row r="46" spans="1:10" ht="12.75">
      <c r="A46" s="6"/>
      <c r="B46" s="8" t="s">
        <v>15</v>
      </c>
      <c r="C46" s="8" t="s">
        <v>16</v>
      </c>
      <c r="D46" s="19">
        <v>5311.11621</v>
      </c>
      <c r="E46" s="19">
        <v>0</v>
      </c>
      <c r="F46" s="19">
        <v>0</v>
      </c>
      <c r="G46" s="11">
        <v>0</v>
      </c>
      <c r="H46" s="11">
        <f>SUM(D46:G46)</f>
        <v>5311.11621</v>
      </c>
      <c r="I46" s="11"/>
      <c r="J46" s="11">
        <f>+H46-I46</f>
        <v>5311.11621</v>
      </c>
    </row>
    <row r="47" spans="1:10" ht="12.75">
      <c r="A47" s="6"/>
      <c r="B47" s="8" t="s">
        <v>17</v>
      </c>
      <c r="C47" s="8" t="s">
        <v>18</v>
      </c>
      <c r="D47" s="19">
        <v>20319.46485</v>
      </c>
      <c r="E47" s="19">
        <v>0</v>
      </c>
      <c r="F47" s="19">
        <v>29.57801</v>
      </c>
      <c r="G47" s="11">
        <v>0</v>
      </c>
      <c r="H47" s="11">
        <f>SUM(D47:G47)</f>
        <v>20349.04286</v>
      </c>
      <c r="I47" s="11"/>
      <c r="J47" s="11">
        <f>+H47-I47</f>
        <v>20349.04286</v>
      </c>
    </row>
    <row r="48" spans="1:10" ht="12.75">
      <c r="A48" s="6"/>
      <c r="B48" s="8" t="s">
        <v>19</v>
      </c>
      <c r="C48" s="8" t="s">
        <v>20</v>
      </c>
      <c r="D48" s="19">
        <v>41878.00969</v>
      </c>
      <c r="E48" s="19">
        <v>1048.4155</v>
      </c>
      <c r="F48" s="19">
        <v>1279.54824</v>
      </c>
      <c r="G48" s="11">
        <v>1168.2555</v>
      </c>
      <c r="H48" s="11">
        <f>SUM(D48:G48)</f>
        <v>45374.22893</v>
      </c>
      <c r="I48" s="11">
        <v>3496.21924</v>
      </c>
      <c r="J48" s="11">
        <f>+H48-I48</f>
        <v>41878.00969</v>
      </c>
    </row>
    <row r="49" spans="1:10" ht="12.75">
      <c r="A49" s="6"/>
      <c r="B49" s="8" t="s">
        <v>21</v>
      </c>
      <c r="C49" s="8" t="s">
        <v>22</v>
      </c>
      <c r="D49" s="19">
        <v>1220.63503</v>
      </c>
      <c r="E49" s="19">
        <v>0.40717</v>
      </c>
      <c r="F49" s="19">
        <v>0.42628</v>
      </c>
      <c r="G49" s="11">
        <v>0.3099</v>
      </c>
      <c r="H49" s="11">
        <f>SUM(D49:G49)</f>
        <v>1221.7783799999997</v>
      </c>
      <c r="I49" s="11"/>
      <c r="J49" s="11">
        <f>+H49-I49</f>
        <v>1221.7783799999997</v>
      </c>
    </row>
    <row r="50" spans="1:10" ht="12.75">
      <c r="A50" s="6"/>
      <c r="B50" s="7" t="s">
        <v>23</v>
      </c>
      <c r="C50" s="8"/>
      <c r="D50" s="20">
        <f>SUM(D51:D54)</f>
        <v>18711.74306</v>
      </c>
      <c r="E50" s="20">
        <f aca="true" t="shared" si="10" ref="E50:J50">SUM(E51:E54)</f>
        <v>0</v>
      </c>
      <c r="F50" s="20">
        <f t="shared" si="10"/>
        <v>0</v>
      </c>
      <c r="G50" s="12">
        <f t="shared" si="10"/>
        <v>0</v>
      </c>
      <c r="H50" s="12">
        <f t="shared" si="10"/>
        <v>18711.74306</v>
      </c>
      <c r="I50" s="12">
        <f t="shared" si="10"/>
        <v>0</v>
      </c>
      <c r="J50" s="12">
        <f t="shared" si="10"/>
        <v>18711.74306</v>
      </c>
    </row>
    <row r="51" spans="1:10" ht="12.75">
      <c r="A51" s="6"/>
      <c r="B51" s="8" t="s">
        <v>24</v>
      </c>
      <c r="C51" s="8" t="s">
        <v>25</v>
      </c>
      <c r="D51" s="19">
        <v>81.7592</v>
      </c>
      <c r="E51" s="19">
        <v>0</v>
      </c>
      <c r="F51" s="19">
        <v>0</v>
      </c>
      <c r="G51" s="11">
        <v>0</v>
      </c>
      <c r="H51" s="11">
        <f>SUM(D51:G51)</f>
        <v>81.7592</v>
      </c>
      <c r="I51" s="11"/>
      <c r="J51" s="11">
        <f>+H51-I51</f>
        <v>81.7592</v>
      </c>
    </row>
    <row r="52" spans="1:10" ht="12.75">
      <c r="A52" s="6"/>
      <c r="B52" s="8" t="s">
        <v>26</v>
      </c>
      <c r="C52" s="8" t="s">
        <v>27</v>
      </c>
      <c r="D52" s="19">
        <v>3873.99714</v>
      </c>
      <c r="E52" s="19">
        <v>0</v>
      </c>
      <c r="F52" s="19">
        <v>0</v>
      </c>
      <c r="G52" s="11">
        <v>0</v>
      </c>
      <c r="H52" s="11">
        <f>SUM(D52:G52)</f>
        <v>3873.99714</v>
      </c>
      <c r="I52" s="11"/>
      <c r="J52" s="11">
        <f>+H52-I52</f>
        <v>3873.99714</v>
      </c>
    </row>
    <row r="53" spans="1:10" ht="12.75">
      <c r="A53" s="6"/>
      <c r="B53" s="8" t="s">
        <v>28</v>
      </c>
      <c r="C53" s="8" t="s">
        <v>29</v>
      </c>
      <c r="D53" s="19">
        <v>19.8884</v>
      </c>
      <c r="E53" s="19">
        <v>0</v>
      </c>
      <c r="F53" s="19">
        <v>0</v>
      </c>
      <c r="G53" s="11">
        <v>0</v>
      </c>
      <c r="H53" s="11">
        <f>SUM(D53:G53)</f>
        <v>19.8884</v>
      </c>
      <c r="I53" s="11"/>
      <c r="J53" s="11">
        <f>+H53-I53</f>
        <v>19.8884</v>
      </c>
    </row>
    <row r="54" spans="1:10" ht="12.75">
      <c r="A54" s="6"/>
      <c r="B54" s="8" t="s">
        <v>30</v>
      </c>
      <c r="C54" s="8" t="s">
        <v>31</v>
      </c>
      <c r="D54" s="19">
        <v>14736.09832</v>
      </c>
      <c r="E54" s="19">
        <v>0</v>
      </c>
      <c r="F54" s="19">
        <v>0</v>
      </c>
      <c r="G54" s="11">
        <v>0</v>
      </c>
      <c r="H54" s="11">
        <f>SUM(D54:G54)</f>
        <v>14736.09832</v>
      </c>
      <c r="I54" s="11"/>
      <c r="J54" s="11">
        <f>+H54-I54</f>
        <v>14736.09832</v>
      </c>
    </row>
    <row r="55" spans="1:10" s="29" customFormat="1" ht="12.75">
      <c r="A55" s="21"/>
      <c r="B55" s="15" t="s">
        <v>32</v>
      </c>
      <c r="C55" s="10"/>
      <c r="D55" s="16">
        <f>+D44+D50</f>
        <v>144631.21691000002</v>
      </c>
      <c r="E55" s="16">
        <f aca="true" t="shared" si="11" ref="E55:J55">+E44+E50</f>
        <v>1048.82267</v>
      </c>
      <c r="F55" s="16">
        <f t="shared" si="11"/>
        <v>1309.55253</v>
      </c>
      <c r="G55" s="16">
        <f t="shared" si="11"/>
        <v>1168.5654</v>
      </c>
      <c r="H55" s="16">
        <f t="shared" si="11"/>
        <v>148158.15751</v>
      </c>
      <c r="I55" s="16">
        <f t="shared" si="11"/>
        <v>3496.21924</v>
      </c>
      <c r="J55" s="16">
        <f t="shared" si="11"/>
        <v>144661.93827</v>
      </c>
    </row>
    <row r="56" spans="1:10" ht="4.5" customHeight="1">
      <c r="A56" s="6"/>
      <c r="B56" s="15"/>
      <c r="C56" s="10"/>
      <c r="D56" s="16"/>
      <c r="E56" s="16"/>
      <c r="F56" s="16"/>
      <c r="G56" s="16"/>
      <c r="H56" s="16"/>
      <c r="I56" s="16"/>
      <c r="J56" s="16"/>
    </row>
    <row r="57" spans="1:10" ht="12.75">
      <c r="A57" s="6">
        <v>2012</v>
      </c>
      <c r="B57" s="7" t="s">
        <v>12</v>
      </c>
      <c r="C57" s="8"/>
      <c r="D57" s="18">
        <f>SUM(D58:D62)</f>
        <v>134908.99087</v>
      </c>
      <c r="E57" s="18">
        <f aca="true" t="shared" si="12" ref="E57:J57">SUM(E58:E62)</f>
        <v>1072.80706</v>
      </c>
      <c r="F57" s="18">
        <f t="shared" si="12"/>
        <v>1026.65011</v>
      </c>
      <c r="G57" s="9">
        <f t="shared" si="12"/>
        <v>1324.9561800000001</v>
      </c>
      <c r="H57" s="9">
        <f t="shared" si="12"/>
        <v>138333.40422</v>
      </c>
      <c r="I57" s="9">
        <f t="shared" si="12"/>
        <v>3389.50585</v>
      </c>
      <c r="J57" s="9">
        <f t="shared" si="12"/>
        <v>134943.89837</v>
      </c>
    </row>
    <row r="58" spans="1:10" ht="12.75">
      <c r="A58" s="6"/>
      <c r="B58" s="8" t="s">
        <v>13</v>
      </c>
      <c r="C58" s="10" t="s">
        <v>14</v>
      </c>
      <c r="D58" s="19">
        <v>61637.04192</v>
      </c>
      <c r="E58" s="19">
        <v>0</v>
      </c>
      <c r="F58" s="19">
        <v>0</v>
      </c>
      <c r="G58" s="11">
        <v>0</v>
      </c>
      <c r="H58" s="11">
        <f>SUM(D58:G58)</f>
        <v>61637.04192</v>
      </c>
      <c r="I58" s="11"/>
      <c r="J58" s="11">
        <f>+H58-I58</f>
        <v>61637.04192</v>
      </c>
    </row>
    <row r="59" spans="1:10" ht="12.75">
      <c r="A59" s="6"/>
      <c r="B59" s="8" t="s">
        <v>15</v>
      </c>
      <c r="C59" s="8" t="s">
        <v>16</v>
      </c>
      <c r="D59" s="19">
        <v>5526.09187</v>
      </c>
      <c r="E59" s="19">
        <v>0</v>
      </c>
      <c r="F59" s="19">
        <v>0</v>
      </c>
      <c r="G59" s="11">
        <v>0</v>
      </c>
      <c r="H59" s="11">
        <f>SUM(D59:G59)</f>
        <v>5526.09187</v>
      </c>
      <c r="I59" s="11"/>
      <c r="J59" s="11">
        <f>+H59-I59</f>
        <v>5526.09187</v>
      </c>
    </row>
    <row r="60" spans="1:10" ht="12.75">
      <c r="A60" s="6"/>
      <c r="B60" s="8" t="s">
        <v>17</v>
      </c>
      <c r="C60" s="8" t="s">
        <v>18</v>
      </c>
      <c r="D60" s="19">
        <v>23292.30456</v>
      </c>
      <c r="E60" s="19">
        <v>0</v>
      </c>
      <c r="F60" s="19">
        <v>29.60476</v>
      </c>
      <c r="G60" s="11">
        <v>0.00028</v>
      </c>
      <c r="H60" s="11">
        <f>SUM(D60:G60)</f>
        <v>23321.9096</v>
      </c>
      <c r="I60" s="11"/>
      <c r="J60" s="11">
        <f>+H60-I60</f>
        <v>23321.9096</v>
      </c>
    </row>
    <row r="61" spans="1:10" ht="12.75">
      <c r="A61" s="6"/>
      <c r="B61" s="8" t="s">
        <v>19</v>
      </c>
      <c r="C61" s="8" t="s">
        <v>20</v>
      </c>
      <c r="D61" s="19">
        <v>43151.54511</v>
      </c>
      <c r="E61" s="19">
        <v>1072.69803</v>
      </c>
      <c r="F61" s="19">
        <v>996.93699</v>
      </c>
      <c r="G61" s="11">
        <v>1324.87083</v>
      </c>
      <c r="H61" s="11">
        <f>SUM(D61:G61)</f>
        <v>46546.05096</v>
      </c>
      <c r="I61" s="11">
        <v>3389.50585</v>
      </c>
      <c r="J61" s="11">
        <f>+H61-I61</f>
        <v>43156.54511</v>
      </c>
    </row>
    <row r="62" spans="1:10" ht="12.75">
      <c r="A62" s="6"/>
      <c r="B62" s="8" t="s">
        <v>21</v>
      </c>
      <c r="C62" s="8" t="s">
        <v>22</v>
      </c>
      <c r="D62" s="19">
        <v>1302.00741</v>
      </c>
      <c r="E62" s="19">
        <v>0.10903</v>
      </c>
      <c r="F62" s="19">
        <v>0.10836</v>
      </c>
      <c r="G62" s="11">
        <v>0.08507</v>
      </c>
      <c r="H62" s="11">
        <f>SUM(D62:G62)</f>
        <v>1302.30987</v>
      </c>
      <c r="I62" s="11"/>
      <c r="J62" s="11">
        <f>+H62-I62</f>
        <v>1302.30987</v>
      </c>
    </row>
    <row r="63" spans="1:10" ht="12.75">
      <c r="A63" s="6"/>
      <c r="B63" s="7" t="s">
        <v>23</v>
      </c>
      <c r="C63" s="8"/>
      <c r="D63" s="20">
        <f>SUM(D64:D67)</f>
        <v>24351.79595</v>
      </c>
      <c r="E63" s="20">
        <f aca="true" t="shared" si="13" ref="E63:J63">SUM(E64:E67)</f>
        <v>0</v>
      </c>
      <c r="F63" s="20">
        <f t="shared" si="13"/>
        <v>0</v>
      </c>
      <c r="G63" s="12">
        <f t="shared" si="13"/>
        <v>0</v>
      </c>
      <c r="H63" s="12">
        <f t="shared" si="13"/>
        <v>24351.79595</v>
      </c>
      <c r="I63" s="12">
        <f t="shared" si="13"/>
        <v>0</v>
      </c>
      <c r="J63" s="12">
        <f t="shared" si="13"/>
        <v>24351.79595</v>
      </c>
    </row>
    <row r="64" spans="1:10" ht="12.75">
      <c r="A64" s="6"/>
      <c r="B64" s="8" t="s">
        <v>24</v>
      </c>
      <c r="C64" s="8" t="s">
        <v>25</v>
      </c>
      <c r="D64" s="19">
        <v>0</v>
      </c>
      <c r="E64" s="19">
        <v>0</v>
      </c>
      <c r="F64" s="19">
        <v>0</v>
      </c>
      <c r="G64" s="11">
        <v>0</v>
      </c>
      <c r="H64" s="11">
        <f>SUM(D64:G64)</f>
        <v>0</v>
      </c>
      <c r="I64" s="11"/>
      <c r="J64" s="11">
        <f>+H64-I64</f>
        <v>0</v>
      </c>
    </row>
    <row r="65" spans="1:10" ht="12.75">
      <c r="A65" s="6"/>
      <c r="B65" s="8" t="s">
        <v>26</v>
      </c>
      <c r="C65" s="8" t="s">
        <v>27</v>
      </c>
      <c r="D65" s="19">
        <v>1107.45421</v>
      </c>
      <c r="E65" s="19">
        <v>0</v>
      </c>
      <c r="F65" s="19">
        <v>0</v>
      </c>
      <c r="G65" s="11">
        <v>0</v>
      </c>
      <c r="H65" s="11">
        <f>SUM(D65:G65)</f>
        <v>1107.45421</v>
      </c>
      <c r="I65" s="11"/>
      <c r="J65" s="11">
        <f>+H65-I65</f>
        <v>1107.45421</v>
      </c>
    </row>
    <row r="66" spans="1:10" ht="12.75">
      <c r="A66" s="6"/>
      <c r="B66" s="8" t="s">
        <v>28</v>
      </c>
      <c r="C66" s="8" t="s">
        <v>29</v>
      </c>
      <c r="D66" s="19">
        <v>518.75916</v>
      </c>
      <c r="E66" s="19">
        <v>0</v>
      </c>
      <c r="F66" s="19">
        <v>0</v>
      </c>
      <c r="G66" s="11">
        <v>0</v>
      </c>
      <c r="H66" s="11">
        <f>SUM(D66:G66)</f>
        <v>518.75916</v>
      </c>
      <c r="I66" s="11"/>
      <c r="J66" s="11">
        <f>+H66-I66</f>
        <v>518.75916</v>
      </c>
    </row>
    <row r="67" spans="1:10" ht="12.75">
      <c r="A67" s="6"/>
      <c r="B67" s="8" t="s">
        <v>30</v>
      </c>
      <c r="C67" s="8" t="s">
        <v>31</v>
      </c>
      <c r="D67" s="19">
        <v>22725.58258</v>
      </c>
      <c r="E67" s="19">
        <v>0</v>
      </c>
      <c r="F67" s="19">
        <v>0</v>
      </c>
      <c r="G67" s="11">
        <v>0</v>
      </c>
      <c r="H67" s="11">
        <f>SUM(D67:G67)</f>
        <v>22725.58258</v>
      </c>
      <c r="I67" s="11"/>
      <c r="J67" s="11">
        <f>+H67-I67</f>
        <v>22725.58258</v>
      </c>
    </row>
    <row r="68" spans="1:10" ht="13.5" thickBot="1">
      <c r="A68" s="25"/>
      <c r="B68" s="26" t="s">
        <v>32</v>
      </c>
      <c r="C68" s="27"/>
      <c r="D68" s="28">
        <f>+D57+D63</f>
        <v>159260.78682</v>
      </c>
      <c r="E68" s="28">
        <f aca="true" t="shared" si="14" ref="E68:J68">+E57+E63</f>
        <v>1072.80706</v>
      </c>
      <c r="F68" s="28">
        <f t="shared" si="14"/>
        <v>1026.65011</v>
      </c>
      <c r="G68" s="28">
        <f t="shared" si="14"/>
        <v>1324.9561800000001</v>
      </c>
      <c r="H68" s="28">
        <f t="shared" si="14"/>
        <v>162685.20017</v>
      </c>
      <c r="I68" s="28">
        <f t="shared" si="14"/>
        <v>3389.50585</v>
      </c>
      <c r="J68" s="28">
        <f t="shared" si="14"/>
        <v>159295.69432</v>
      </c>
    </row>
    <row r="69" ht="12.75">
      <c r="A69" s="10" t="s">
        <v>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roroca</cp:lastModifiedBy>
  <dcterms:created xsi:type="dcterms:W3CDTF">2013-06-25T12:04:37Z</dcterms:created>
  <dcterms:modified xsi:type="dcterms:W3CDTF">2013-06-25T12:15:58Z</dcterms:modified>
  <cp:category/>
  <cp:version/>
  <cp:contentType/>
  <cp:contentStatus/>
</cp:coreProperties>
</file>