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15" windowWidth="15300" windowHeight="4500" activeTab="0"/>
  </bookViews>
  <sheets>
    <sheet name="20.01.01" sheetId="1" r:id="rId1"/>
  </sheets>
  <definedNames/>
  <calcPr fullCalcOnLoad="1"/>
</workbook>
</file>

<file path=xl/sharedStrings.xml><?xml version="1.0" encoding="utf-8"?>
<sst xmlns="http://schemas.openxmlformats.org/spreadsheetml/2006/main" count="139" uniqueCount="34">
  <si>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</si>
  <si>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</si>
  <si>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</si>
  <si>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</si>
  <si>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</si>
  <si>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</si>
  <si>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</si>
  <si>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A. Operacions corrents</t>
  </si>
  <si>
    <t>I</t>
  </si>
  <si>
    <t>Impostos directes</t>
  </si>
  <si>
    <t>II</t>
  </si>
  <si>
    <t>Impostos indirectes</t>
  </si>
  <si>
    <t>III</t>
  </si>
  <si>
    <t>Taxes i altres ingressos</t>
  </si>
  <si>
    <t>IV</t>
  </si>
  <si>
    <t>Transferències corrents</t>
  </si>
  <si>
    <t>V</t>
  </si>
  <si>
    <t>Ingressos patrimonials</t>
  </si>
  <si>
    <t>B. Operacions de capital</t>
  </si>
  <si>
    <t>VI</t>
  </si>
  <si>
    <t>Alienació d'inversions reals</t>
  </si>
  <si>
    <t>VII</t>
  </si>
  <si>
    <t>Transferències de capital</t>
  </si>
  <si>
    <t>VIII</t>
  </si>
  <si>
    <t>Actius financers</t>
  </si>
  <si>
    <t>IX</t>
  </si>
  <si>
    <t>Passius financers</t>
  </si>
  <si>
    <t>Total ingressos </t>
  </si>
  <si>
    <t>Any</t>
  </si>
  <si>
    <t>Font: Ajuntament de Sabadell. Serveis Econòmics.</t>
  </si>
  <si>
    <t>Ingressos. Pressupost definitiu (en milers d'€). 2008-2013</t>
  </si>
  <si>
    <t>Agència Tributària de Sabadell*</t>
  </si>
  <si>
    <t>*Antiga SERESA abans de l'any 2011</t>
  </si>
  <si>
    <t>20.01.01 Pressupostos municipals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</si>
</sst>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00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28" customWidth="1"/>
    <col min="2" max="2" width="2.421875" style="0" customWidth="1"/>
    <col min="3" max="3" width="19.421875" style="0" customWidth="1"/>
    <col min="4" max="4" width="9.7109375" style="0" customWidth="1"/>
    <col min="5" max="5" width="7.00390625" style="0" bestFit="1" customWidth="1"/>
    <col min="6" max="6" width="11.7109375" style="0" customWidth="1"/>
    <col min="7" max="7" width="9.7109375" style="0" customWidth="1"/>
    <col min="8" max="8" width="8.7109375" style="0" bestFit="1" customWidth="1"/>
    <col min="9" max="9" width="10.7109375" style="0" customWidth="1"/>
    <col min="10" max="10" width="9.00390625" style="0" customWidth="1"/>
    <col min="11" max="16384" width="9.140625" style="0" customWidth="1"/>
  </cols>
  <sheetData>
    <row r="1" spans="1:10" ht="15.75">
      <c r="A1" s="1" t="s">
        <v>33</v>
      </c>
      <c r="C1" s="2"/>
      <c r="D1" s="3"/>
      <c r="E1" s="4"/>
      <c r="F1" s="4"/>
      <c r="G1" s="4"/>
      <c r="H1" s="4"/>
      <c r="I1" s="4"/>
      <c r="J1" s="4"/>
    </row>
    <row r="2" spans="1:10" ht="15">
      <c r="A2" s="20" t="s">
        <v>30</v>
      </c>
      <c r="C2" s="2"/>
      <c r="D2" s="3"/>
      <c r="E2" s="4"/>
      <c r="F2" s="4"/>
      <c r="G2" s="4"/>
      <c r="H2" s="4"/>
      <c r="I2" s="4"/>
      <c r="J2" s="4"/>
    </row>
    <row r="3" spans="1:10" ht="45">
      <c r="A3" s="5" t="s">
        <v>28</v>
      </c>
      <c r="B3" s="5" t="s">
        <v>0</v>
      </c>
      <c r="C3" s="5"/>
      <c r="D3" s="6" t="s">
        <v>1</v>
      </c>
      <c r="E3" s="6" t="s">
        <v>2</v>
      </c>
      <c r="F3" s="7" t="s">
        <v>3</v>
      </c>
      <c r="G3" s="7" t="s">
        <v>31</v>
      </c>
      <c r="H3" s="6" t="s">
        <v>4</v>
      </c>
      <c r="I3" s="6" t="s">
        <v>5</v>
      </c>
      <c r="J3" s="6" t="s">
        <v>6</v>
      </c>
    </row>
    <row r="4" spans="1:10" ht="12.75">
      <c r="A4" s="28">
        <v>2008</v>
      </c>
      <c r="B4" s="8" t="s">
        <v>7</v>
      </c>
      <c r="C4" s="9"/>
      <c r="D4" s="10">
        <f aca="true" t="shared" si="0" ref="D4:J4">SUM(D5:D9)</f>
        <v>178732.31</v>
      </c>
      <c r="E4" s="10">
        <f t="shared" si="0"/>
        <v>1427.3</v>
      </c>
      <c r="F4" s="10">
        <f t="shared" si="0"/>
        <v>1570.87</v>
      </c>
      <c r="G4" s="10">
        <f t="shared" si="0"/>
        <v>1093.3</v>
      </c>
      <c r="H4" s="10">
        <f t="shared" si="0"/>
        <v>182823.78000000003</v>
      </c>
      <c r="I4" s="10">
        <f t="shared" si="0"/>
        <v>3941.63</v>
      </c>
      <c r="J4" s="10">
        <f t="shared" si="0"/>
        <v>178882.15000000002</v>
      </c>
    </row>
    <row r="5" spans="2:10" ht="12.75">
      <c r="B5" s="9" t="s">
        <v>8</v>
      </c>
      <c r="C5" s="11" t="s">
        <v>9</v>
      </c>
      <c r="D5" s="12">
        <v>53500</v>
      </c>
      <c r="E5" s="12">
        <v>0</v>
      </c>
      <c r="F5" s="12">
        <v>0</v>
      </c>
      <c r="G5" s="12">
        <v>0</v>
      </c>
      <c r="H5" s="13">
        <f>SUM(D5:G5)</f>
        <v>53500</v>
      </c>
      <c r="I5" s="13"/>
      <c r="J5" s="13">
        <f>+H5-I5</f>
        <v>53500</v>
      </c>
    </row>
    <row r="6" spans="2:10" ht="12.75">
      <c r="B6" s="9" t="s">
        <v>10</v>
      </c>
      <c r="C6" s="9" t="s">
        <v>11</v>
      </c>
      <c r="D6" s="12">
        <v>4954.01</v>
      </c>
      <c r="E6" s="12">
        <v>0</v>
      </c>
      <c r="F6" s="12">
        <v>0</v>
      </c>
      <c r="G6" s="12">
        <v>0</v>
      </c>
      <c r="H6" s="13">
        <f>SUM(D6:G6)</f>
        <v>4954.01</v>
      </c>
      <c r="I6" s="13"/>
      <c r="J6" s="13">
        <f>+H6-I6</f>
        <v>4954.01</v>
      </c>
    </row>
    <row r="7" spans="2:10" ht="12.75">
      <c r="B7" s="9" t="s">
        <v>12</v>
      </c>
      <c r="C7" s="9" t="s">
        <v>13</v>
      </c>
      <c r="D7" s="12">
        <v>38975.95</v>
      </c>
      <c r="E7" s="12">
        <v>0.02</v>
      </c>
      <c r="F7" s="12">
        <v>37.61</v>
      </c>
      <c r="G7" s="12">
        <v>0.01</v>
      </c>
      <c r="H7" s="13">
        <f>SUM(D7:G7)</f>
        <v>39013.59</v>
      </c>
      <c r="I7" s="13"/>
      <c r="J7" s="13">
        <f>+H7-I7</f>
        <v>39013.59</v>
      </c>
    </row>
    <row r="8" spans="2:10" ht="12.75">
      <c r="B8" s="9" t="s">
        <v>14</v>
      </c>
      <c r="C8" s="9" t="s">
        <v>15</v>
      </c>
      <c r="D8" s="12">
        <v>78681.55</v>
      </c>
      <c r="E8" s="12">
        <v>1427.27</v>
      </c>
      <c r="F8" s="12">
        <v>1533.16</v>
      </c>
      <c r="G8" s="12">
        <v>1093.28</v>
      </c>
      <c r="H8" s="13">
        <f>SUM(D8:G8)</f>
        <v>82735.26000000001</v>
      </c>
      <c r="I8" s="13">
        <v>3941.63</v>
      </c>
      <c r="J8" s="13">
        <f>+H8-I8</f>
        <v>78793.63</v>
      </c>
    </row>
    <row r="9" spans="2:10" ht="12.75">
      <c r="B9" s="9" t="s">
        <v>16</v>
      </c>
      <c r="C9" s="9" t="s">
        <v>17</v>
      </c>
      <c r="D9" s="12">
        <v>2620.8</v>
      </c>
      <c r="E9" s="12">
        <v>0.01</v>
      </c>
      <c r="F9" s="12">
        <v>0.1</v>
      </c>
      <c r="G9" s="12">
        <v>0.01</v>
      </c>
      <c r="H9" s="13">
        <f>SUM(D9:G9)</f>
        <v>2620.9200000000005</v>
      </c>
      <c r="I9" s="13"/>
      <c r="J9" s="13">
        <f>+H9-I9</f>
        <v>2620.9200000000005</v>
      </c>
    </row>
    <row r="10" spans="2:10" ht="12.75">
      <c r="B10" s="8" t="s">
        <v>18</v>
      </c>
      <c r="C10" s="9"/>
      <c r="D10" s="14">
        <f>SUM(D11:D14)</f>
        <v>132781.78</v>
      </c>
      <c r="E10" s="14">
        <f>SUM(E11:E14)</f>
        <v>168.65</v>
      </c>
      <c r="F10" s="14">
        <f>SUM(F11:F14)</f>
        <v>226.73</v>
      </c>
      <c r="G10" s="14">
        <f>SUM(G11:G14)</f>
        <v>104.56</v>
      </c>
      <c r="H10" s="14">
        <f>SUM(H11:H14)</f>
        <v>133281.72</v>
      </c>
      <c r="I10" s="14">
        <v>0</v>
      </c>
      <c r="J10" s="10">
        <f>SUM(J11:J14)</f>
        <v>133281.72</v>
      </c>
    </row>
    <row r="11" spans="2:10" ht="12.75">
      <c r="B11" s="9" t="s">
        <v>19</v>
      </c>
      <c r="C11" s="9" t="s">
        <v>20</v>
      </c>
      <c r="D11" s="13">
        <v>21384.19</v>
      </c>
      <c r="E11" s="21">
        <v>0</v>
      </c>
      <c r="F11" s="21">
        <v>0</v>
      </c>
      <c r="G11" s="21">
        <v>0</v>
      </c>
      <c r="H11" s="13">
        <f>SUM(D11:G11)</f>
        <v>21384.19</v>
      </c>
      <c r="I11" s="13"/>
      <c r="J11" s="13">
        <f>+H11-I11</f>
        <v>21384.19</v>
      </c>
    </row>
    <row r="12" spans="2:10" ht="12.75">
      <c r="B12" s="9" t="s">
        <v>21</v>
      </c>
      <c r="C12" s="9" t="s">
        <v>22</v>
      </c>
      <c r="D12" s="13">
        <v>38332.17</v>
      </c>
      <c r="E12" s="21">
        <v>0</v>
      </c>
      <c r="F12" s="21">
        <v>0</v>
      </c>
      <c r="G12" s="21">
        <v>0</v>
      </c>
      <c r="H12" s="13">
        <f>SUM(D12:G12)</f>
        <v>38332.17</v>
      </c>
      <c r="I12" s="13"/>
      <c r="J12" s="13">
        <f>+H12-I12</f>
        <v>38332.17</v>
      </c>
    </row>
    <row r="13" spans="2:10" ht="12.75">
      <c r="B13" s="9" t="s">
        <v>23</v>
      </c>
      <c r="C13" s="9" t="s">
        <v>24</v>
      </c>
      <c r="D13" s="13">
        <v>47520.37</v>
      </c>
      <c r="E13" s="13">
        <v>168.65</v>
      </c>
      <c r="F13" s="13">
        <v>226.73</v>
      </c>
      <c r="G13" s="13">
        <v>104.56</v>
      </c>
      <c r="H13" s="13">
        <f>SUM(D13:G13)</f>
        <v>48020.310000000005</v>
      </c>
      <c r="I13" s="13"/>
      <c r="J13" s="13">
        <f>+H13-I13</f>
        <v>48020.310000000005</v>
      </c>
    </row>
    <row r="14" spans="2:10" ht="12.75">
      <c r="B14" s="9" t="s">
        <v>25</v>
      </c>
      <c r="C14" s="9" t="s">
        <v>26</v>
      </c>
      <c r="D14" s="13">
        <v>25545.05</v>
      </c>
      <c r="E14" s="21">
        <v>0</v>
      </c>
      <c r="F14" s="21">
        <v>0</v>
      </c>
      <c r="G14" s="21">
        <v>0</v>
      </c>
      <c r="H14" s="13">
        <f>SUM(D14:G14)</f>
        <v>25545.05</v>
      </c>
      <c r="I14" s="13"/>
      <c r="J14" s="13">
        <f>+H14-I14</f>
        <v>25545.05</v>
      </c>
    </row>
    <row r="15" spans="2:10" ht="12.75">
      <c r="B15" s="19" t="s">
        <v>27</v>
      </c>
      <c r="C15" s="11"/>
      <c r="D15" s="26">
        <f aca="true" t="shared" si="1" ref="D15:J15">+D10+D4</f>
        <v>311514.08999999997</v>
      </c>
      <c r="E15" s="26">
        <f t="shared" si="1"/>
        <v>1595.95</v>
      </c>
      <c r="F15" s="26">
        <f t="shared" si="1"/>
        <v>1797.6</v>
      </c>
      <c r="G15" s="26">
        <f t="shared" si="1"/>
        <v>1197.86</v>
      </c>
      <c r="H15" s="18">
        <f t="shared" si="1"/>
        <v>316105.5</v>
      </c>
      <c r="I15" s="18">
        <f t="shared" si="1"/>
        <v>3941.63</v>
      </c>
      <c r="J15" s="18">
        <f t="shared" si="1"/>
        <v>312163.87</v>
      </c>
    </row>
    <row r="16" spans="2:10" ht="3" customHeight="1">
      <c r="B16" s="19"/>
      <c r="C16" s="11"/>
      <c r="D16" s="26"/>
      <c r="E16" s="26"/>
      <c r="F16" s="26"/>
      <c r="G16" s="26"/>
      <c r="H16" s="18"/>
      <c r="I16" s="18"/>
      <c r="J16" s="18"/>
    </row>
    <row r="17" spans="1:10" ht="12.75">
      <c r="A17" s="28">
        <v>2009</v>
      </c>
      <c r="B17" s="8" t="s">
        <v>7</v>
      </c>
      <c r="C17" s="9"/>
      <c r="D17" s="22">
        <f aca="true" t="shared" si="2" ref="D17:J17">SUM(D18:D22)</f>
        <v>184969.37000000002</v>
      </c>
      <c r="E17" s="22">
        <f t="shared" si="2"/>
        <v>1412.3</v>
      </c>
      <c r="F17" s="22">
        <f t="shared" si="2"/>
        <v>1548.37</v>
      </c>
      <c r="G17" s="22">
        <f t="shared" si="2"/>
        <v>1210.2900000000002</v>
      </c>
      <c r="H17" s="22">
        <f t="shared" si="2"/>
        <v>189140.33000000002</v>
      </c>
      <c r="I17" s="22">
        <f t="shared" si="2"/>
        <v>4043.36</v>
      </c>
      <c r="J17" s="22">
        <f t="shared" si="2"/>
        <v>185096.97</v>
      </c>
    </row>
    <row r="18" spans="2:10" ht="12.75">
      <c r="B18" s="9" t="s">
        <v>8</v>
      </c>
      <c r="C18" s="11" t="s">
        <v>9</v>
      </c>
      <c r="D18" s="23">
        <v>55251</v>
      </c>
      <c r="E18" s="23">
        <v>0</v>
      </c>
      <c r="F18" s="23">
        <v>0</v>
      </c>
      <c r="G18" s="23">
        <v>0</v>
      </c>
      <c r="H18" s="24">
        <f>SUM(D18:G18)</f>
        <v>55251</v>
      </c>
      <c r="I18" s="24"/>
      <c r="J18" s="24">
        <f>+H18-I18</f>
        <v>55251</v>
      </c>
    </row>
    <row r="19" spans="2:10" ht="12.75">
      <c r="B19" s="9" t="s">
        <v>10</v>
      </c>
      <c r="C19" s="9" t="s">
        <v>11</v>
      </c>
      <c r="D19" s="23">
        <v>4954.01</v>
      </c>
      <c r="E19" s="23">
        <v>0</v>
      </c>
      <c r="F19" s="23">
        <v>0</v>
      </c>
      <c r="G19" s="23">
        <v>0</v>
      </c>
      <c r="H19" s="24">
        <f>SUM(D19:G19)</f>
        <v>4954.01</v>
      </c>
      <c r="I19" s="24"/>
      <c r="J19" s="24">
        <f>+H19-I19</f>
        <v>4954.01</v>
      </c>
    </row>
    <row r="20" spans="2:10" ht="12.75">
      <c r="B20" s="9" t="s">
        <v>12</v>
      </c>
      <c r="C20" s="9" t="s">
        <v>13</v>
      </c>
      <c r="D20" s="23">
        <v>39140.89</v>
      </c>
      <c r="E20" s="23">
        <v>0.02</v>
      </c>
      <c r="F20" s="23">
        <v>31.61</v>
      </c>
      <c r="G20" s="23">
        <v>0.005</v>
      </c>
      <c r="H20" s="24">
        <f>SUM(D20:G20)</f>
        <v>39172.524999999994</v>
      </c>
      <c r="I20" s="24"/>
      <c r="J20" s="24">
        <f>+H20-I20</f>
        <v>39172.524999999994</v>
      </c>
    </row>
    <row r="21" spans="2:10" ht="12.75">
      <c r="B21" s="9" t="s">
        <v>14</v>
      </c>
      <c r="C21" s="9" t="s">
        <v>15</v>
      </c>
      <c r="D21" s="23">
        <v>80836.74</v>
      </c>
      <c r="E21" s="23">
        <v>1412</v>
      </c>
      <c r="F21" s="23">
        <v>1516.66</v>
      </c>
      <c r="G21" s="23">
        <v>1210.28</v>
      </c>
      <c r="H21" s="24">
        <f>SUM(D21:G21)</f>
        <v>84975.68000000001</v>
      </c>
      <c r="I21" s="24">
        <v>4043.36</v>
      </c>
      <c r="J21" s="24">
        <f>+H21-I21</f>
        <v>80932.32</v>
      </c>
    </row>
    <row r="22" spans="2:10" ht="12.75">
      <c r="B22" s="9" t="s">
        <v>16</v>
      </c>
      <c r="C22" s="9" t="s">
        <v>17</v>
      </c>
      <c r="D22" s="23">
        <v>4786.73</v>
      </c>
      <c r="E22" s="23">
        <v>0.28</v>
      </c>
      <c r="F22" s="23">
        <v>0.1</v>
      </c>
      <c r="G22" s="23">
        <v>0.005</v>
      </c>
      <c r="H22" s="24">
        <f>SUM(D22:G22)</f>
        <v>4787.115</v>
      </c>
      <c r="I22" s="24"/>
      <c r="J22" s="24">
        <f>+H22-I22</f>
        <v>4787.115</v>
      </c>
    </row>
    <row r="23" spans="2:10" ht="12.75">
      <c r="B23" s="8" t="s">
        <v>18</v>
      </c>
      <c r="C23" s="9"/>
      <c r="D23" s="25">
        <f>SUM(D24:D27)</f>
        <v>139301.3</v>
      </c>
      <c r="E23" s="25">
        <f>SUM(E24:E27)</f>
        <v>222.54</v>
      </c>
      <c r="F23" s="25">
        <f>SUM(F24:F27)</f>
        <v>70.71</v>
      </c>
      <c r="G23" s="25">
        <f>SUM(G24:G27)</f>
        <v>66.46</v>
      </c>
      <c r="H23" s="25">
        <f>SUM(H24:H27)</f>
        <v>139661.00999999998</v>
      </c>
      <c r="I23" s="25">
        <v>0</v>
      </c>
      <c r="J23" s="22">
        <f>SUM(J24:J27)</f>
        <v>139661.00999999998</v>
      </c>
    </row>
    <row r="24" spans="2:10" ht="12.75">
      <c r="B24" s="9" t="s">
        <v>19</v>
      </c>
      <c r="C24" s="9" t="s">
        <v>20</v>
      </c>
      <c r="D24" s="24">
        <v>17769.33</v>
      </c>
      <c r="E24" s="24">
        <v>0</v>
      </c>
      <c r="F24" s="24">
        <v>0</v>
      </c>
      <c r="G24" s="24">
        <v>0</v>
      </c>
      <c r="H24" s="24">
        <f>SUM(D24:G24)</f>
        <v>17769.33</v>
      </c>
      <c r="I24" s="24"/>
      <c r="J24" s="24">
        <f>+H24-I24</f>
        <v>17769.33</v>
      </c>
    </row>
    <row r="25" spans="2:10" ht="12.75">
      <c r="B25" s="9" t="s">
        <v>21</v>
      </c>
      <c r="C25" s="9" t="s">
        <v>22</v>
      </c>
      <c r="D25" s="24">
        <v>61441.1</v>
      </c>
      <c r="E25" s="24">
        <v>0</v>
      </c>
      <c r="F25" s="24">
        <v>0</v>
      </c>
      <c r="G25" s="24">
        <v>0</v>
      </c>
      <c r="H25" s="24">
        <f>SUM(D25:G25)</f>
        <v>61441.1</v>
      </c>
      <c r="I25" s="24"/>
      <c r="J25" s="24">
        <f>+H25-I25</f>
        <v>61441.1</v>
      </c>
    </row>
    <row r="26" spans="2:10" ht="12.75">
      <c r="B26" s="9" t="s">
        <v>23</v>
      </c>
      <c r="C26" s="9" t="s">
        <v>24</v>
      </c>
      <c r="D26" s="24">
        <v>34773.82</v>
      </c>
      <c r="E26" s="24">
        <v>222.54</v>
      </c>
      <c r="F26" s="24">
        <v>70.71</v>
      </c>
      <c r="G26" s="24">
        <v>66.46</v>
      </c>
      <c r="H26" s="24">
        <f>SUM(D26:G26)</f>
        <v>35133.53</v>
      </c>
      <c r="I26" s="24"/>
      <c r="J26" s="24">
        <f>+H26-I26</f>
        <v>35133.53</v>
      </c>
    </row>
    <row r="27" spans="2:10" ht="12.75">
      <c r="B27" s="9" t="s">
        <v>25</v>
      </c>
      <c r="C27" s="9" t="s">
        <v>26</v>
      </c>
      <c r="D27" s="24">
        <v>25317.05</v>
      </c>
      <c r="E27" s="24">
        <v>0</v>
      </c>
      <c r="F27" s="24">
        <v>0</v>
      </c>
      <c r="G27" s="24">
        <v>0</v>
      </c>
      <c r="H27" s="24">
        <f>SUM(D27:G27)</f>
        <v>25317.05</v>
      </c>
      <c r="I27" s="24"/>
      <c r="J27" s="24">
        <f>+H27-I27</f>
        <v>25317.05</v>
      </c>
    </row>
    <row r="28" spans="1:10" s="27" customFormat="1" ht="12.75">
      <c r="A28" s="29"/>
      <c r="B28" s="19" t="s">
        <v>27</v>
      </c>
      <c r="C28" s="11"/>
      <c r="D28" s="26">
        <f aca="true" t="shared" si="3" ref="D28:J28">+D23+D17</f>
        <v>324270.67000000004</v>
      </c>
      <c r="E28" s="26">
        <f t="shared" si="3"/>
        <v>1634.84</v>
      </c>
      <c r="F28" s="26">
        <f t="shared" si="3"/>
        <v>1619.08</v>
      </c>
      <c r="G28" s="26">
        <f t="shared" si="3"/>
        <v>1276.7500000000002</v>
      </c>
      <c r="H28" s="26">
        <f t="shared" si="3"/>
        <v>328801.33999999997</v>
      </c>
      <c r="I28" s="26">
        <f t="shared" si="3"/>
        <v>4043.36</v>
      </c>
      <c r="J28" s="26">
        <f t="shared" si="3"/>
        <v>324757.98</v>
      </c>
    </row>
    <row r="29" spans="2:10" ht="3" customHeight="1">
      <c r="B29" s="19"/>
      <c r="C29" s="11"/>
      <c r="D29" s="26"/>
      <c r="E29" s="26"/>
      <c r="F29" s="26"/>
      <c r="G29" s="26"/>
      <c r="H29" s="26"/>
      <c r="I29" s="26"/>
      <c r="J29" s="26"/>
    </row>
    <row r="30" spans="1:10" ht="12.75">
      <c r="A30" s="28">
        <v>2010</v>
      </c>
      <c r="B30" s="8" t="s">
        <v>7</v>
      </c>
      <c r="C30" s="9"/>
      <c r="D30" s="10">
        <f>SUM(D31:D35)</f>
        <v>180450.37747</v>
      </c>
      <c r="E30" s="10">
        <f aca="true" t="shared" si="4" ref="E30:J30">SUM(E31:E35)</f>
        <v>1223.06582</v>
      </c>
      <c r="F30" s="10">
        <f t="shared" si="4"/>
        <v>1441.9110699999999</v>
      </c>
      <c r="G30" s="10">
        <f t="shared" si="4"/>
        <v>1183.03343</v>
      </c>
      <c r="H30" s="10">
        <f>SUM(H31:H35)</f>
        <v>184298.38779</v>
      </c>
      <c r="I30" s="10">
        <f t="shared" si="4"/>
        <v>3740.04104</v>
      </c>
      <c r="J30" s="10">
        <f t="shared" si="4"/>
        <v>180558.34675000003</v>
      </c>
    </row>
    <row r="31" spans="2:10" ht="12.75">
      <c r="B31" s="9" t="s">
        <v>8</v>
      </c>
      <c r="C31" s="11" t="s">
        <v>9</v>
      </c>
      <c r="D31" s="12">
        <v>60255</v>
      </c>
      <c r="E31" s="12">
        <v>0</v>
      </c>
      <c r="F31" s="12">
        <v>0</v>
      </c>
      <c r="G31" s="12">
        <v>0</v>
      </c>
      <c r="H31" s="13">
        <f>SUM(D31:G31)</f>
        <v>60255</v>
      </c>
      <c r="I31" s="13"/>
      <c r="J31" s="13">
        <f>+H31-I31</f>
        <v>60255</v>
      </c>
    </row>
    <row r="32" spans="2:10" ht="12.75">
      <c r="B32" s="9" t="s">
        <v>10</v>
      </c>
      <c r="C32" s="9" t="s">
        <v>11</v>
      </c>
      <c r="D32" s="12">
        <v>8500</v>
      </c>
      <c r="E32" s="12">
        <v>0</v>
      </c>
      <c r="F32" s="12">
        <v>0</v>
      </c>
      <c r="G32" s="12">
        <v>0</v>
      </c>
      <c r="H32" s="13">
        <f>SUM(D32:G32)</f>
        <v>8500</v>
      </c>
      <c r="I32" s="13"/>
      <c r="J32" s="13">
        <f>+H32-I32</f>
        <v>8500</v>
      </c>
    </row>
    <row r="33" spans="2:10" ht="12.75">
      <c r="B33" s="9" t="s">
        <v>12</v>
      </c>
      <c r="C33" s="9" t="s">
        <v>13</v>
      </c>
      <c r="D33" s="12">
        <v>32741.33045</v>
      </c>
      <c r="E33" s="12">
        <v>0.02</v>
      </c>
      <c r="F33" s="12">
        <v>31.60988</v>
      </c>
      <c r="G33" s="12">
        <v>0.01</v>
      </c>
      <c r="H33" s="13">
        <f>SUM(D33:G33)</f>
        <v>32772.970330000004</v>
      </c>
      <c r="I33" s="13"/>
      <c r="J33" s="13">
        <f>+H33-I33</f>
        <v>32772.970330000004</v>
      </c>
    </row>
    <row r="34" spans="2:10" ht="12.75">
      <c r="B34" s="9" t="s">
        <v>14</v>
      </c>
      <c r="C34" s="9" t="s">
        <v>15</v>
      </c>
      <c r="D34" s="12">
        <v>74302.77922</v>
      </c>
      <c r="E34" s="12">
        <v>1222.80842</v>
      </c>
      <c r="F34" s="12">
        <v>1410.20119</v>
      </c>
      <c r="G34" s="12">
        <v>1182.94343</v>
      </c>
      <c r="H34" s="13">
        <f>SUM(D34:G34)</f>
        <v>78118.73226</v>
      </c>
      <c r="I34" s="13">
        <v>3740.04104</v>
      </c>
      <c r="J34" s="13">
        <f>+H34-I34</f>
        <v>74378.69122000001</v>
      </c>
    </row>
    <row r="35" spans="2:10" ht="12.75">
      <c r="B35" s="9" t="s">
        <v>16</v>
      </c>
      <c r="C35" s="9" t="s">
        <v>17</v>
      </c>
      <c r="D35" s="12">
        <v>4651.2678</v>
      </c>
      <c r="E35" s="12">
        <v>0.2374</v>
      </c>
      <c r="F35" s="12">
        <v>0.1</v>
      </c>
      <c r="G35" s="12">
        <v>0.08</v>
      </c>
      <c r="H35" s="13">
        <f>SUM(D35:G35)</f>
        <v>4651.6852</v>
      </c>
      <c r="I35" s="13"/>
      <c r="J35" s="13">
        <f>+H35-I35</f>
        <v>4651.6852</v>
      </c>
    </row>
    <row r="36" spans="2:10" ht="12.75">
      <c r="B36" s="8" t="s">
        <v>18</v>
      </c>
      <c r="C36" s="9"/>
      <c r="D36" s="14">
        <f>SUM(D37:D40)</f>
        <v>128349.36627000001</v>
      </c>
      <c r="E36" s="14">
        <f aca="true" t="shared" si="5" ref="E36:J36">SUM(E37:E40)</f>
        <v>270.32</v>
      </c>
      <c r="F36" s="14">
        <f t="shared" si="5"/>
        <v>226.07589</v>
      </c>
      <c r="G36" s="14">
        <f t="shared" si="5"/>
        <v>200.01</v>
      </c>
      <c r="H36" s="14">
        <f>SUM(H37:H40)</f>
        <v>129045.77216000001</v>
      </c>
      <c r="I36" s="14">
        <f t="shared" si="5"/>
        <v>0</v>
      </c>
      <c r="J36" s="14">
        <f t="shared" si="5"/>
        <v>129045.77216000001</v>
      </c>
    </row>
    <row r="37" spans="2:10" ht="12.75">
      <c r="B37" s="9" t="s">
        <v>19</v>
      </c>
      <c r="C37" s="9" t="s">
        <v>20</v>
      </c>
      <c r="D37" s="13">
        <v>15113.20957</v>
      </c>
      <c r="E37" s="13">
        <v>0</v>
      </c>
      <c r="F37" s="13">
        <v>0</v>
      </c>
      <c r="G37" s="13">
        <v>0</v>
      </c>
      <c r="H37" s="13">
        <f>SUM(D37:G37)</f>
        <v>15113.20957</v>
      </c>
      <c r="I37" s="13"/>
      <c r="J37" s="13">
        <f>+H37-I37</f>
        <v>15113.20957</v>
      </c>
    </row>
    <row r="38" spans="2:10" ht="12.75">
      <c r="B38" s="9" t="s">
        <v>21</v>
      </c>
      <c r="C38" s="9" t="s">
        <v>22</v>
      </c>
      <c r="D38" s="13">
        <v>46205.05412</v>
      </c>
      <c r="E38" s="13">
        <v>0</v>
      </c>
      <c r="F38" s="13">
        <v>0</v>
      </c>
      <c r="G38" s="13">
        <v>0</v>
      </c>
      <c r="H38" s="13">
        <f>SUM(D38:G38)</f>
        <v>46205.05412</v>
      </c>
      <c r="I38" s="13"/>
      <c r="J38" s="13">
        <f>+H38-I38</f>
        <v>46205.05412</v>
      </c>
    </row>
    <row r="39" spans="2:10" ht="12.75">
      <c r="B39" s="9" t="s">
        <v>23</v>
      </c>
      <c r="C39" s="9" t="s">
        <v>24</v>
      </c>
      <c r="D39" s="13">
        <v>33121.05258</v>
      </c>
      <c r="E39" s="13">
        <v>270.32</v>
      </c>
      <c r="F39" s="13">
        <v>226.07589</v>
      </c>
      <c r="G39" s="13">
        <v>200.01</v>
      </c>
      <c r="H39" s="13">
        <f>SUM(D39:G39)</f>
        <v>33817.458470000005</v>
      </c>
      <c r="I39" s="13"/>
      <c r="J39" s="13">
        <f>+H39-I39</f>
        <v>33817.458470000005</v>
      </c>
    </row>
    <row r="40" spans="2:10" ht="12.75">
      <c r="B40" s="9" t="s">
        <v>25</v>
      </c>
      <c r="C40" s="9" t="s">
        <v>26</v>
      </c>
      <c r="D40" s="13">
        <v>33910.05</v>
      </c>
      <c r="E40" s="13">
        <v>0</v>
      </c>
      <c r="F40" s="13">
        <v>0</v>
      </c>
      <c r="G40" s="13">
        <v>0</v>
      </c>
      <c r="H40" s="13">
        <f>SUM(D40:G40)</f>
        <v>33910.05</v>
      </c>
      <c r="I40" s="13"/>
      <c r="J40" s="13">
        <f>+H40-I40</f>
        <v>33910.05</v>
      </c>
    </row>
    <row r="41" spans="2:10" ht="12.75">
      <c r="B41" s="19" t="s">
        <v>27</v>
      </c>
      <c r="C41" s="11"/>
      <c r="D41" s="26">
        <f>+D30+D36</f>
        <v>308799.74374</v>
      </c>
      <c r="E41" s="26">
        <f aca="true" t="shared" si="6" ref="E41:J41">+E30+E36</f>
        <v>1493.38582</v>
      </c>
      <c r="F41" s="26">
        <f t="shared" si="6"/>
        <v>1667.98696</v>
      </c>
      <c r="G41" s="26">
        <f t="shared" si="6"/>
        <v>1383.04343</v>
      </c>
      <c r="H41" s="26">
        <f t="shared" si="6"/>
        <v>313344.15995</v>
      </c>
      <c r="I41" s="26">
        <f t="shared" si="6"/>
        <v>3740.04104</v>
      </c>
      <c r="J41" s="26">
        <f t="shared" si="6"/>
        <v>309604.11891</v>
      </c>
    </row>
    <row r="42" spans="2:10" ht="3" customHeight="1">
      <c r="B42" s="19"/>
      <c r="C42" s="11"/>
      <c r="D42" s="26"/>
      <c r="E42" s="26"/>
      <c r="F42" s="26"/>
      <c r="G42" s="26"/>
      <c r="H42" s="26"/>
      <c r="I42" s="26"/>
      <c r="J42" s="26"/>
    </row>
    <row r="43" spans="1:10" ht="12.75">
      <c r="A43" s="28">
        <v>2011</v>
      </c>
      <c r="B43" s="8" t="s">
        <v>7</v>
      </c>
      <c r="C43" s="9"/>
      <c r="D43" s="10">
        <f>SUM(D44:D48)</f>
        <v>172326.49241999997</v>
      </c>
      <c r="E43" s="10">
        <f aca="true" t="shared" si="7" ref="E43:J43">SUM(E44:E48)</f>
        <v>1292.85595</v>
      </c>
      <c r="F43" s="10">
        <f t="shared" si="7"/>
        <v>1437.02964</v>
      </c>
      <c r="G43" s="10">
        <f t="shared" si="7"/>
        <v>1384.5092399999999</v>
      </c>
      <c r="H43" s="10">
        <f>SUM(H44:H48)</f>
        <v>176440.88725000003</v>
      </c>
      <c r="I43" s="10">
        <f t="shared" si="7"/>
        <v>4013.79644</v>
      </c>
      <c r="J43" s="10">
        <f t="shared" si="7"/>
        <v>172427.09081000002</v>
      </c>
    </row>
    <row r="44" spans="2:10" ht="12.75">
      <c r="B44" s="9" t="s">
        <v>8</v>
      </c>
      <c r="C44" s="11" t="s">
        <v>9</v>
      </c>
      <c r="D44" s="12">
        <v>62031.6</v>
      </c>
      <c r="E44" s="12">
        <v>0</v>
      </c>
      <c r="F44" s="12">
        <v>0</v>
      </c>
      <c r="G44" s="12">
        <v>0</v>
      </c>
      <c r="H44" s="13">
        <f>SUM(D44:G44)</f>
        <v>62031.6</v>
      </c>
      <c r="I44" s="13"/>
      <c r="J44" s="13">
        <f>+H44-I44</f>
        <v>62031.6</v>
      </c>
    </row>
    <row r="45" spans="2:10" ht="12.75">
      <c r="B45" s="9" t="s">
        <v>10</v>
      </c>
      <c r="C45" s="9" t="s">
        <v>11</v>
      </c>
      <c r="D45" s="12">
        <v>7615.9</v>
      </c>
      <c r="E45" s="12">
        <v>0</v>
      </c>
      <c r="F45" s="12">
        <v>0</v>
      </c>
      <c r="G45" s="12">
        <v>0</v>
      </c>
      <c r="H45" s="13">
        <f>SUM(D45:G45)</f>
        <v>7615.9</v>
      </c>
      <c r="I45" s="13"/>
      <c r="J45" s="13">
        <f>+H45-I45</f>
        <v>7615.9</v>
      </c>
    </row>
    <row r="46" spans="2:10" ht="12.75">
      <c r="B46" s="9" t="s">
        <v>12</v>
      </c>
      <c r="C46" s="9" t="s">
        <v>13</v>
      </c>
      <c r="D46" s="12">
        <v>32294.21036</v>
      </c>
      <c r="E46" s="12">
        <v>0.02</v>
      </c>
      <c r="F46" s="12">
        <v>32.20339</v>
      </c>
      <c r="G46" s="12">
        <v>0.01</v>
      </c>
      <c r="H46" s="13">
        <f>SUM(D46:G46)</f>
        <v>32326.44375</v>
      </c>
      <c r="I46" s="13"/>
      <c r="J46" s="13">
        <f>+H46-I46</f>
        <v>32326.44375</v>
      </c>
    </row>
    <row r="47" spans="2:10" ht="12.75">
      <c r="B47" s="9" t="s">
        <v>14</v>
      </c>
      <c r="C47" s="9" t="s">
        <v>15</v>
      </c>
      <c r="D47" s="12">
        <v>68434.73206</v>
      </c>
      <c r="E47" s="12">
        <v>1292.75595</v>
      </c>
      <c r="F47" s="12">
        <v>1404.72125</v>
      </c>
      <c r="G47" s="12">
        <v>1384.41924</v>
      </c>
      <c r="H47" s="13">
        <f>SUM(D47:G47)</f>
        <v>72516.6285</v>
      </c>
      <c r="I47" s="13">
        <v>4013.79644</v>
      </c>
      <c r="J47" s="13">
        <f>+H47-I47</f>
        <v>68502.83206</v>
      </c>
    </row>
    <row r="48" spans="2:10" ht="12.75">
      <c r="B48" s="9" t="s">
        <v>16</v>
      </c>
      <c r="C48" s="9" t="s">
        <v>17</v>
      </c>
      <c r="D48" s="12">
        <v>1950.05</v>
      </c>
      <c r="E48" s="12">
        <v>0.08</v>
      </c>
      <c r="F48" s="12">
        <v>0.105</v>
      </c>
      <c r="G48" s="12">
        <v>0.08</v>
      </c>
      <c r="H48" s="13">
        <f>SUM(D48:G48)</f>
        <v>1950.3149999999998</v>
      </c>
      <c r="I48" s="13"/>
      <c r="J48" s="13">
        <f>+H48-I48</f>
        <v>1950.3149999999998</v>
      </c>
    </row>
    <row r="49" spans="2:10" ht="12.75">
      <c r="B49" s="8" t="s">
        <v>18</v>
      </c>
      <c r="C49" s="9"/>
      <c r="D49" s="14">
        <f>SUM(D50:D53)</f>
        <v>82535.46749</v>
      </c>
      <c r="E49" s="14">
        <f aca="true" t="shared" si="8" ref="E49:J49">SUM(E50:E53)</f>
        <v>0</v>
      </c>
      <c r="F49" s="14">
        <f t="shared" si="8"/>
        <v>101.18159</v>
      </c>
      <c r="G49" s="14">
        <f t="shared" si="8"/>
        <v>11.9761</v>
      </c>
      <c r="H49" s="14">
        <f>SUM(H50:H53)</f>
        <v>82648.62517999999</v>
      </c>
      <c r="I49" s="14">
        <f t="shared" si="8"/>
        <v>0</v>
      </c>
      <c r="J49" s="14">
        <f t="shared" si="8"/>
        <v>82648.62517999999</v>
      </c>
    </row>
    <row r="50" spans="2:10" ht="12.75">
      <c r="B50" s="9" t="s">
        <v>19</v>
      </c>
      <c r="C50" s="9" t="s">
        <v>20</v>
      </c>
      <c r="D50" s="13">
        <v>10999.63302</v>
      </c>
      <c r="E50" s="13">
        <v>0</v>
      </c>
      <c r="F50" s="13">
        <v>0</v>
      </c>
      <c r="G50" s="13">
        <v>0</v>
      </c>
      <c r="H50" s="13">
        <f>SUM(D50:G50)</f>
        <v>10999.63302</v>
      </c>
      <c r="I50" s="13"/>
      <c r="J50" s="13">
        <f>+H50-I50</f>
        <v>10999.63302</v>
      </c>
    </row>
    <row r="51" spans="2:10" ht="12.75">
      <c r="B51" s="9" t="s">
        <v>21</v>
      </c>
      <c r="C51" s="9" t="s">
        <v>22</v>
      </c>
      <c r="D51" s="13">
        <v>23633.36938</v>
      </c>
      <c r="E51" s="13">
        <v>0</v>
      </c>
      <c r="F51" s="13">
        <v>0</v>
      </c>
      <c r="G51" s="13">
        <v>0</v>
      </c>
      <c r="H51" s="13">
        <f>SUM(D51:G51)</f>
        <v>23633.36938</v>
      </c>
      <c r="I51" s="13"/>
      <c r="J51" s="13">
        <f>+H51-I51</f>
        <v>23633.36938</v>
      </c>
    </row>
    <row r="52" spans="2:10" ht="12.75">
      <c r="B52" s="9" t="s">
        <v>23</v>
      </c>
      <c r="C52" s="9" t="s">
        <v>24</v>
      </c>
      <c r="D52" s="13">
        <v>33634.36593</v>
      </c>
      <c r="E52" s="13">
        <v>0</v>
      </c>
      <c r="F52" s="13">
        <v>101.18159</v>
      </c>
      <c r="G52" s="13">
        <v>11.9761</v>
      </c>
      <c r="H52" s="13">
        <f>SUM(D52:G52)</f>
        <v>33747.52362</v>
      </c>
      <c r="I52" s="13"/>
      <c r="J52" s="13">
        <f>+H52-I52</f>
        <v>33747.52362</v>
      </c>
    </row>
    <row r="53" spans="2:10" ht="12.75">
      <c r="B53" s="9" t="s">
        <v>25</v>
      </c>
      <c r="C53" s="9" t="s">
        <v>26</v>
      </c>
      <c r="D53" s="13">
        <v>14268.09916</v>
      </c>
      <c r="E53" s="13">
        <v>0</v>
      </c>
      <c r="F53" s="13">
        <v>0</v>
      </c>
      <c r="G53" s="13">
        <v>0</v>
      </c>
      <c r="H53" s="13">
        <f>SUM(D53:G53)</f>
        <v>14268.09916</v>
      </c>
      <c r="I53" s="13"/>
      <c r="J53" s="13">
        <f>+H53-I53</f>
        <v>14268.09916</v>
      </c>
    </row>
    <row r="54" spans="2:10" ht="12.75">
      <c r="B54" s="19" t="s">
        <v>27</v>
      </c>
      <c r="C54" s="11"/>
      <c r="D54" s="26">
        <f>+D43+D49</f>
        <v>254861.95990999998</v>
      </c>
      <c r="E54" s="26">
        <f aca="true" t="shared" si="9" ref="E54:J54">+E43+E49</f>
        <v>1292.85595</v>
      </c>
      <c r="F54" s="26">
        <f t="shared" si="9"/>
        <v>1538.21123</v>
      </c>
      <c r="G54" s="26">
        <f t="shared" si="9"/>
        <v>1396.48534</v>
      </c>
      <c r="H54" s="26">
        <f t="shared" si="9"/>
        <v>259089.51243</v>
      </c>
      <c r="I54" s="26">
        <f t="shared" si="9"/>
        <v>4013.79644</v>
      </c>
      <c r="J54" s="26">
        <f t="shared" si="9"/>
        <v>255075.71599</v>
      </c>
    </row>
    <row r="55" spans="2:10" ht="3" customHeight="1">
      <c r="B55" s="19"/>
      <c r="C55" s="11"/>
      <c r="D55" s="26"/>
      <c r="E55" s="26"/>
      <c r="F55" s="26"/>
      <c r="G55" s="26"/>
      <c r="H55" s="26"/>
      <c r="I55" s="26"/>
      <c r="J55" s="26"/>
    </row>
    <row r="56" spans="1:10" ht="12.75">
      <c r="A56" s="28">
        <v>2012</v>
      </c>
      <c r="B56" s="8" t="s">
        <v>7</v>
      </c>
      <c r="C56" s="9"/>
      <c r="D56" s="10">
        <f>SUM(D57:D61)</f>
        <v>162388.44662</v>
      </c>
      <c r="E56" s="10">
        <f aca="true" t="shared" si="10" ref="E56:J56">SUM(E57:E61)</f>
        <v>1251.25</v>
      </c>
      <c r="F56" s="10">
        <f t="shared" si="10"/>
        <v>1261.1881300000002</v>
      </c>
      <c r="G56" s="10">
        <f t="shared" si="10"/>
        <v>1587.69879</v>
      </c>
      <c r="H56" s="10">
        <f>SUM(H57:H61)</f>
        <v>166488.58354</v>
      </c>
      <c r="I56" s="10">
        <f t="shared" si="10"/>
        <v>4059.90692</v>
      </c>
      <c r="J56" s="10">
        <f t="shared" si="10"/>
        <v>162428.67661999998</v>
      </c>
    </row>
    <row r="57" spans="2:10" ht="12.75">
      <c r="B57" s="9" t="s">
        <v>8</v>
      </c>
      <c r="C57" s="11" t="s">
        <v>9</v>
      </c>
      <c r="D57" s="12">
        <v>64920.5</v>
      </c>
      <c r="E57" s="12">
        <v>0</v>
      </c>
      <c r="F57" s="12">
        <v>0</v>
      </c>
      <c r="G57" s="12">
        <v>0</v>
      </c>
      <c r="H57" s="13">
        <f>SUM(D57:G57)</f>
        <v>64920.5</v>
      </c>
      <c r="I57" s="13"/>
      <c r="J57" s="13">
        <f>+H57-I57</f>
        <v>64920.5</v>
      </c>
    </row>
    <row r="58" spans="2:10" ht="12.75">
      <c r="B58" s="9" t="s">
        <v>10</v>
      </c>
      <c r="C58" s="9" t="s">
        <v>11</v>
      </c>
      <c r="D58" s="12">
        <v>5900</v>
      </c>
      <c r="E58" s="12">
        <v>0</v>
      </c>
      <c r="F58" s="12">
        <v>0</v>
      </c>
      <c r="G58" s="12">
        <v>0</v>
      </c>
      <c r="H58" s="13">
        <f>SUM(D58:G58)</f>
        <v>5900</v>
      </c>
      <c r="I58" s="13"/>
      <c r="J58" s="13">
        <f>+H58-I58</f>
        <v>5900</v>
      </c>
    </row>
    <row r="59" spans="2:10" ht="12.75">
      <c r="B59" s="9" t="s">
        <v>12</v>
      </c>
      <c r="C59" s="9" t="s">
        <v>13</v>
      </c>
      <c r="D59" s="12">
        <v>28454.30284</v>
      </c>
      <c r="E59" s="12">
        <v>0.02</v>
      </c>
      <c r="F59" s="12">
        <v>30.88</v>
      </c>
      <c r="G59" s="12">
        <v>0.01</v>
      </c>
      <c r="H59" s="13">
        <f>SUM(D59:G59)</f>
        <v>28485.21284</v>
      </c>
      <c r="I59" s="13"/>
      <c r="J59" s="13">
        <f>+H59-I59</f>
        <v>28485.21284</v>
      </c>
    </row>
    <row r="60" spans="2:10" ht="12.75">
      <c r="B60" s="9" t="s">
        <v>14</v>
      </c>
      <c r="C60" s="9" t="s">
        <v>15</v>
      </c>
      <c r="D60" s="12">
        <v>61602.54378</v>
      </c>
      <c r="E60" s="12">
        <v>1251.1</v>
      </c>
      <c r="F60" s="12">
        <v>1230.30313</v>
      </c>
      <c r="G60" s="12">
        <v>1587.60879</v>
      </c>
      <c r="H60" s="13">
        <f>SUM(D60:G60)</f>
        <v>65671.5557</v>
      </c>
      <c r="I60" s="13">
        <v>4059.90692</v>
      </c>
      <c r="J60" s="13">
        <f>+H60-I60</f>
        <v>61611.648779999996</v>
      </c>
    </row>
    <row r="61" spans="2:10" ht="12.75">
      <c r="B61" s="9" t="s">
        <v>16</v>
      </c>
      <c r="C61" s="9" t="s">
        <v>17</v>
      </c>
      <c r="D61" s="12">
        <v>1511.1</v>
      </c>
      <c r="E61" s="12">
        <v>0.13</v>
      </c>
      <c r="F61" s="12">
        <v>0.005</v>
      </c>
      <c r="G61" s="12">
        <v>0.08</v>
      </c>
      <c r="H61" s="13">
        <f>SUM(D61:G61)</f>
        <v>1511.315</v>
      </c>
      <c r="I61" s="13"/>
      <c r="J61" s="13">
        <f>+H61-I61</f>
        <v>1511.315</v>
      </c>
    </row>
    <row r="62" spans="2:10" ht="12.75">
      <c r="B62" s="8" t="s">
        <v>18</v>
      </c>
      <c r="C62" s="9"/>
      <c r="D62" s="14">
        <f>SUM(D63:D66)</f>
        <v>44620.76139</v>
      </c>
      <c r="E62" s="14">
        <f aca="true" t="shared" si="11" ref="E62:J62">SUM(E63:E66)</f>
        <v>90</v>
      </c>
      <c r="F62" s="14">
        <f t="shared" si="11"/>
        <v>60.46883</v>
      </c>
      <c r="G62" s="14">
        <f t="shared" si="11"/>
        <v>78.954</v>
      </c>
      <c r="H62" s="14">
        <f>SUM(H63:H66)</f>
        <v>44850.18422</v>
      </c>
      <c r="I62" s="14">
        <f t="shared" si="11"/>
        <v>0</v>
      </c>
      <c r="J62" s="14">
        <f t="shared" si="11"/>
        <v>44850.18422</v>
      </c>
    </row>
    <row r="63" spans="2:10" ht="12.75">
      <c r="B63" s="9" t="s">
        <v>19</v>
      </c>
      <c r="C63" s="9" t="s">
        <v>20</v>
      </c>
      <c r="D63" s="13">
        <v>6094.00183</v>
      </c>
      <c r="E63" s="13">
        <v>0</v>
      </c>
      <c r="F63" s="13">
        <v>0</v>
      </c>
      <c r="G63" s="13">
        <v>0</v>
      </c>
      <c r="H63" s="13">
        <f>SUM(D63:G63)</f>
        <v>6094.00183</v>
      </c>
      <c r="I63" s="13"/>
      <c r="J63" s="13">
        <f>+H63-I63</f>
        <v>6094.00183</v>
      </c>
    </row>
    <row r="64" spans="2:10" ht="12.75">
      <c r="B64" s="9" t="s">
        <v>21</v>
      </c>
      <c r="C64" s="9" t="s">
        <v>22</v>
      </c>
      <c r="D64" s="13">
        <v>14176.12603</v>
      </c>
      <c r="E64" s="13">
        <v>0</v>
      </c>
      <c r="F64" s="13">
        <v>0</v>
      </c>
      <c r="G64" s="13">
        <v>0</v>
      </c>
      <c r="H64" s="13">
        <f>SUM(D64:G64)</f>
        <v>14176.12603</v>
      </c>
      <c r="I64" s="13"/>
      <c r="J64" s="13">
        <f>+H64-I64</f>
        <v>14176.12603</v>
      </c>
    </row>
    <row r="65" spans="2:10" ht="12.75">
      <c r="B65" s="9" t="s">
        <v>23</v>
      </c>
      <c r="C65" s="9" t="s">
        <v>24</v>
      </c>
      <c r="D65" s="13">
        <v>23882.53437</v>
      </c>
      <c r="E65" s="13">
        <v>90</v>
      </c>
      <c r="F65" s="13">
        <v>60.46883</v>
      </c>
      <c r="G65" s="13">
        <v>78.954</v>
      </c>
      <c r="H65" s="13">
        <f>SUM(D65:G65)</f>
        <v>24111.957200000004</v>
      </c>
      <c r="I65" s="13"/>
      <c r="J65" s="13">
        <f>+H65-I65</f>
        <v>24111.957200000004</v>
      </c>
    </row>
    <row r="66" spans="2:10" ht="12.75">
      <c r="B66" s="9" t="s">
        <v>25</v>
      </c>
      <c r="C66" s="9" t="s">
        <v>26</v>
      </c>
      <c r="D66" s="13">
        <v>468.09916</v>
      </c>
      <c r="E66" s="13">
        <v>0</v>
      </c>
      <c r="F66" s="13">
        <v>0</v>
      </c>
      <c r="G66" s="13">
        <v>0</v>
      </c>
      <c r="H66" s="13">
        <f>SUM(D66:G66)</f>
        <v>468.09916</v>
      </c>
      <c r="I66" s="13"/>
      <c r="J66" s="13">
        <f>+H66-I66</f>
        <v>468.09916</v>
      </c>
    </row>
    <row r="67" spans="1:10" ht="12.75">
      <c r="A67" s="29"/>
      <c r="B67" s="19" t="s">
        <v>27</v>
      </c>
      <c r="C67" s="11"/>
      <c r="D67" s="26">
        <f aca="true" t="shared" si="12" ref="D67:J67">+D56+D62</f>
        <v>207009.20801</v>
      </c>
      <c r="E67" s="26">
        <f t="shared" si="12"/>
        <v>1341.25</v>
      </c>
      <c r="F67" s="26">
        <f t="shared" si="12"/>
        <v>1321.6569600000003</v>
      </c>
      <c r="G67" s="26">
        <f t="shared" si="12"/>
        <v>1666.6527899999999</v>
      </c>
      <c r="H67" s="26">
        <f t="shared" si="12"/>
        <v>211338.76776</v>
      </c>
      <c r="I67" s="26">
        <f t="shared" si="12"/>
        <v>4059.90692</v>
      </c>
      <c r="J67" s="26">
        <f t="shared" si="12"/>
        <v>207278.86083999998</v>
      </c>
    </row>
    <row r="68" spans="1:10" ht="3" customHeight="1">
      <c r="A68" s="29"/>
      <c r="B68" s="19"/>
      <c r="C68" s="11"/>
      <c r="D68" s="26"/>
      <c r="E68" s="26"/>
      <c r="F68" s="26"/>
      <c r="G68" s="26"/>
      <c r="H68" s="26"/>
      <c r="I68" s="26"/>
      <c r="J68" s="26"/>
    </row>
    <row r="69" spans="1:10" ht="12.75">
      <c r="A69" s="28">
        <v>2013</v>
      </c>
      <c r="B69" s="8" t="s">
        <v>7</v>
      </c>
      <c r="C69" s="9"/>
      <c r="D69" s="10">
        <v>161154.51</v>
      </c>
      <c r="E69" s="10">
        <v>1287.15</v>
      </c>
      <c r="F69" s="10">
        <v>1186.305</v>
      </c>
      <c r="G69" s="10">
        <v>1542.44</v>
      </c>
      <c r="H69" s="10">
        <v>165170.405</v>
      </c>
      <c r="I69" s="10">
        <v>3944.64</v>
      </c>
      <c r="J69" s="10">
        <v>161225.765</v>
      </c>
    </row>
    <row r="70" spans="2:10" ht="12.75">
      <c r="B70" s="9" t="s">
        <v>8</v>
      </c>
      <c r="C70" s="11" t="s">
        <v>9</v>
      </c>
      <c r="D70" s="12">
        <v>66655.37</v>
      </c>
      <c r="E70" s="12">
        <v>0</v>
      </c>
      <c r="F70" s="12">
        <v>0</v>
      </c>
      <c r="G70" s="12">
        <v>0</v>
      </c>
      <c r="H70" s="13">
        <v>66655.37</v>
      </c>
      <c r="I70" s="13"/>
      <c r="J70" s="13">
        <v>66655.37</v>
      </c>
    </row>
    <row r="71" spans="2:10" ht="12.75">
      <c r="B71" s="9" t="s">
        <v>10</v>
      </c>
      <c r="C71" s="9" t="s">
        <v>11</v>
      </c>
      <c r="D71" s="12">
        <v>6159.79</v>
      </c>
      <c r="E71" s="12">
        <v>0</v>
      </c>
      <c r="F71" s="12">
        <v>0</v>
      </c>
      <c r="G71" s="12">
        <v>0</v>
      </c>
      <c r="H71" s="13">
        <v>6159.79</v>
      </c>
      <c r="I71" s="13"/>
      <c r="J71" s="13">
        <v>6159.79</v>
      </c>
    </row>
    <row r="72" spans="2:10" ht="12.75">
      <c r="B72" s="9" t="s">
        <v>12</v>
      </c>
      <c r="C72" s="9" t="s">
        <v>13</v>
      </c>
      <c r="D72" s="12">
        <v>24232.35</v>
      </c>
      <c r="E72" s="12">
        <v>0.02</v>
      </c>
      <c r="F72" s="12">
        <v>29.01</v>
      </c>
      <c r="G72" s="12">
        <v>0.01</v>
      </c>
      <c r="H72" s="13">
        <v>24261.39</v>
      </c>
      <c r="I72" s="13"/>
      <c r="J72" s="13">
        <v>24261.39</v>
      </c>
    </row>
    <row r="73" spans="2:10" ht="12.75">
      <c r="B73" s="9" t="s">
        <v>14</v>
      </c>
      <c r="C73" s="9" t="s">
        <v>15</v>
      </c>
      <c r="D73" s="12">
        <v>61954.58</v>
      </c>
      <c r="E73" s="12">
        <v>1287</v>
      </c>
      <c r="F73" s="12">
        <v>1157.29</v>
      </c>
      <c r="G73" s="12">
        <v>1542.35</v>
      </c>
      <c r="H73" s="13">
        <v>65941.22</v>
      </c>
      <c r="I73" s="13">
        <v>3944.64</v>
      </c>
      <c r="J73" s="13">
        <v>61996.58</v>
      </c>
    </row>
    <row r="74" spans="2:10" ht="12.75">
      <c r="B74" s="9" t="s">
        <v>16</v>
      </c>
      <c r="C74" s="9" t="s">
        <v>17</v>
      </c>
      <c r="D74" s="12">
        <v>2152.42</v>
      </c>
      <c r="E74" s="12">
        <v>0.13</v>
      </c>
      <c r="F74" s="12">
        <v>0.005</v>
      </c>
      <c r="G74" s="12">
        <v>0.08</v>
      </c>
      <c r="H74" s="13">
        <v>2152.635</v>
      </c>
      <c r="I74" s="13"/>
      <c r="J74" s="13">
        <v>2152.635</v>
      </c>
    </row>
    <row r="75" spans="2:10" ht="12.75">
      <c r="B75" s="8" t="s">
        <v>18</v>
      </c>
      <c r="C75" s="9"/>
      <c r="D75" s="14">
        <v>28316.87</v>
      </c>
      <c r="E75" s="14">
        <v>4.6</v>
      </c>
      <c r="F75" s="14">
        <v>19.71</v>
      </c>
      <c r="G75" s="14">
        <v>68.28</v>
      </c>
      <c r="H75" s="14">
        <v>28409.46</v>
      </c>
      <c r="I75" s="14">
        <v>0</v>
      </c>
      <c r="J75" s="14">
        <v>28409.46</v>
      </c>
    </row>
    <row r="76" spans="2:10" ht="12.75">
      <c r="B76" s="9" t="s">
        <v>19</v>
      </c>
      <c r="C76" s="9" t="s">
        <v>20</v>
      </c>
      <c r="D76" s="13">
        <v>3840.92</v>
      </c>
      <c r="E76" s="13">
        <v>0</v>
      </c>
      <c r="F76" s="13">
        <v>0</v>
      </c>
      <c r="G76" s="13">
        <v>0</v>
      </c>
      <c r="H76" s="13">
        <v>3840.92</v>
      </c>
      <c r="I76" s="13"/>
      <c r="J76" s="13">
        <v>3840.92</v>
      </c>
    </row>
    <row r="77" spans="2:10" ht="12.75">
      <c r="B77" s="9" t="s">
        <v>21</v>
      </c>
      <c r="C77" s="9" t="s">
        <v>22</v>
      </c>
      <c r="D77" s="13">
        <v>6201.34</v>
      </c>
      <c r="E77" s="13">
        <v>0</v>
      </c>
      <c r="F77" s="13">
        <v>0</v>
      </c>
      <c r="G77" s="13">
        <v>0</v>
      </c>
      <c r="H77" s="13">
        <v>6201.34</v>
      </c>
      <c r="I77" s="13"/>
      <c r="J77" s="13">
        <v>6201.34</v>
      </c>
    </row>
    <row r="78" spans="2:10" ht="12.75">
      <c r="B78" s="9" t="s">
        <v>23</v>
      </c>
      <c r="C78" s="9" t="s">
        <v>24</v>
      </c>
      <c r="D78" s="13">
        <v>15046.11</v>
      </c>
      <c r="E78" s="13">
        <v>4.6</v>
      </c>
      <c r="F78" s="13">
        <v>19.71</v>
      </c>
      <c r="G78" s="13">
        <v>68.28</v>
      </c>
      <c r="H78" s="13">
        <v>15138.7</v>
      </c>
      <c r="I78" s="13"/>
      <c r="J78" s="13">
        <v>15138.7</v>
      </c>
    </row>
    <row r="79" spans="2:10" ht="12.75">
      <c r="B79" s="9" t="s">
        <v>25</v>
      </c>
      <c r="C79" s="9" t="s">
        <v>26</v>
      </c>
      <c r="D79" s="13">
        <v>3228.5</v>
      </c>
      <c r="E79" s="13">
        <v>0</v>
      </c>
      <c r="F79" s="13">
        <v>0</v>
      </c>
      <c r="G79" s="13">
        <v>0</v>
      </c>
      <c r="H79" s="13">
        <v>3228.5</v>
      </c>
      <c r="I79" s="13"/>
      <c r="J79" s="13">
        <v>3228.5</v>
      </c>
    </row>
    <row r="80" spans="1:10" ht="13.5" thickBot="1">
      <c r="A80" s="30"/>
      <c r="B80" s="15" t="s">
        <v>27</v>
      </c>
      <c r="C80" s="16"/>
      <c r="D80" s="17">
        <v>189471.38</v>
      </c>
      <c r="E80" s="17">
        <v>1291.75</v>
      </c>
      <c r="F80" s="17">
        <v>1206.015</v>
      </c>
      <c r="G80" s="17">
        <v>1610.72</v>
      </c>
      <c r="H80" s="17">
        <v>193579.865</v>
      </c>
      <c r="I80" s="17">
        <v>3944.64</v>
      </c>
      <c r="J80" s="17">
        <v>189635.225</v>
      </c>
    </row>
    <row r="81" ht="12.75">
      <c r="A81" s="11" t="s">
        <v>29</v>
      </c>
    </row>
    <row r="82" ht="12.75">
      <c r="A82" s="31" t="s">
        <v>32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2011-08-01T11:26:00Z</cp:lastPrinted>
  <dcterms:created xsi:type="dcterms:W3CDTF">1996-11-27T10:00:04Z</dcterms:created>
  <dcterms:modified xsi:type="dcterms:W3CDTF">2014-10-02T14:15:21Z</dcterms:modified>
  <cp:category/>
  <cp:version/>
  <cp:contentType/>
  <cp:contentStatus/>
</cp:coreProperties>
</file>