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3750" activeTab="0"/>
  </bookViews>
  <sheets>
    <sheet name="02.05.14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<sst xmlns="http://schemas.openxmlformats.org/spreadsheetml/2006/main" count="39" uniqueCount="29">
  <si>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</si>
  <si>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</si>
  <si>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</si>
  <si>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</si>
  <si>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</si>
  <si>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</si>
  <si>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</si>
  <si>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</si>
  <si>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Índex d'envelliment</t>
  </si>
  <si>
    <t>Índex de sobreenvelliment</t>
  </si>
  <si>
    <t>Índex de dependència juvenil</t>
  </si>
  <si>
    <t>Índex de dependència senil</t>
  </si>
  <si>
    <t>Índex de dependència global</t>
  </si>
  <si>
    <t>Índex de recanvi de la població d'edats actives</t>
  </si>
  <si>
    <t>Índex d'estructura de la població en edats actives</t>
  </si>
  <si>
    <t>Relació nens per dones en edat fèrtil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</si>
  <si>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</si>
  <si>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</si>
  <si>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</si>
  <si>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</si>
  <si>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</si>
  <si>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02.05.14 Indicadors demogràfics bàsics</t>
  </si>
  <si>
    <t>Font: Ajuntament de Sabadell. Gestió de la Informació.</t>
  </si>
  <si>
    <r>
      <t>Districte 7. Evolució 2011-2017</t>
    </r>
    <r>
      <rPr>
        <vertAlign val="superscript"/>
        <sz val="12"/>
        <rFont val="Arial"/>
        <family val="2"/>
      </rPr>
      <t>1</t>
    </r>
  </si>
  <si>
    <r>
      <t>D</t>
    </r>
    <r>
      <rPr>
        <b/>
        <sz val="8"/>
        <color indexed="9"/>
        <rFont val="Arial"/>
        <family val="2"/>
      </rPr>
      <t xml:space="preserve"> 2017-2011</t>
    </r>
  </si>
  <si>
    <r>
      <t xml:space="preserve">D </t>
    </r>
    <r>
      <rPr>
        <b/>
        <sz val="8"/>
        <color indexed="9"/>
        <rFont val="Arial"/>
        <family val="2"/>
      </rPr>
      <t>% 2017-2011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</si>
  <si>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D </t>
    </r>
    <r>
      <rPr>
        <b/>
        <sz val="8"/>
        <rFont val="Arial"/>
        <family val="2"/>
      </rPr>
      <t>2017-2011 (2011=100)</t>
    </r>
  </si>
  <si>
    <t>1. Dades a 1 de gener de 2017.</t>
  </si>
  <si>
    <t>2. Diferència del pes relatiu de cada grup d'edat entre 2011 i 2017.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</si>
</sst>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b/>
      <sz val="8"/>
      <name val="Symbol"/>
      <family val="1"/>
    </font>
    <font>
      <vertAlign val="superscript"/>
      <sz val="12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Symbol"/>
      <family val="1"/>
    </font>
    <font>
      <b/>
      <sz val="10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4" fillId="0" borderId="2" xfId="0" applyNumberFormat="1" applyFont="1" applyFill="1" applyBorder="1" applyAlignment="1" applyProtection="1">
      <alignment/>
      <protection locked="0"/>
    </xf>
    <xf numFmtId="4" fontId="5" fillId="0" borderId="2" xfId="0" applyNumberFormat="1" applyFont="1" applyFill="1" applyBorder="1" applyAlignment="1" applyProtection="1">
      <alignment/>
      <protection locked="0"/>
    </xf>
    <xf numFmtId="4" fontId="4" fillId="0" borderId="2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8.8515625" style="27" customWidth="1"/>
    <col min="9" max="10" width="6.421875" style="0" customWidth="1"/>
    <col min="11" max="13" width="5.140625" style="0" bestFit="1" customWidth="1"/>
    <col min="14" max="14" width="5.00390625" style="0" customWidth="1"/>
    <col min="15" max="17" width="5.140625" style="0" bestFit="1" customWidth="1"/>
  </cols>
  <sheetData>
    <row r="1" ht="15.75">
      <c r="A1" s="1" t="s">
        <v>21</v>
      </c>
    </row>
    <row r="2" ht="15" customHeight="1">
      <c r="A2" s="2" t="s">
        <v>23</v>
      </c>
    </row>
    <row r="3" spans="1:20" ht="12.75">
      <c r="A3" s="3"/>
      <c r="B3" s="4"/>
      <c r="C3" s="4"/>
      <c r="D3" s="25" t="s">
        <v>24</v>
      </c>
      <c r="E3" s="18"/>
      <c r="F3" s="4"/>
      <c r="G3" s="4"/>
      <c r="H3" s="15" t="s">
        <v>25</v>
      </c>
      <c r="J3" s="31"/>
      <c r="K3" s="29"/>
      <c r="L3" s="29"/>
      <c r="M3" s="29"/>
      <c r="N3" s="29"/>
      <c r="O3" s="29"/>
      <c r="P3" s="29"/>
      <c r="Q3" s="29"/>
      <c r="R3" s="29"/>
      <c r="S3" s="31"/>
      <c r="T3" s="31"/>
    </row>
    <row r="4" spans="1:20" ht="12.75">
      <c r="A4" s="3" t="s">
        <v>0</v>
      </c>
      <c r="B4" s="5" t="s">
        <v>1</v>
      </c>
      <c r="C4" s="5" t="s">
        <v>2</v>
      </c>
      <c r="D4" s="5" t="s">
        <v>3</v>
      </c>
      <c r="E4" s="5"/>
      <c r="F4" s="5" t="s">
        <v>1</v>
      </c>
      <c r="G4" s="5" t="s">
        <v>2</v>
      </c>
      <c r="H4" s="5" t="s">
        <v>3</v>
      </c>
      <c r="J4" s="31"/>
      <c r="K4" s="29"/>
      <c r="L4" s="29"/>
      <c r="M4" s="29"/>
      <c r="N4" s="29"/>
      <c r="O4" s="29"/>
      <c r="P4" s="29"/>
      <c r="Q4" s="29"/>
      <c r="R4" s="29"/>
      <c r="S4" s="31"/>
      <c r="T4" s="31"/>
    </row>
    <row r="5" spans="1:20" ht="12.75">
      <c r="A5" s="6" t="s">
        <v>4</v>
      </c>
      <c r="B5" s="7">
        <f aca="true" t="shared" si="0" ref="B5:D8">O5-K5</f>
        <v>33</v>
      </c>
      <c r="C5" s="7">
        <f t="shared" si="0"/>
        <v>6</v>
      </c>
      <c r="D5" s="8">
        <f t="shared" si="0"/>
        <v>39</v>
      </c>
      <c r="E5" s="6"/>
      <c r="F5" s="9">
        <f aca="true" t="shared" si="1" ref="F5:H8">(O5-K5)*100/K5</f>
        <v>4.171934260429835</v>
      </c>
      <c r="G5" s="9">
        <f t="shared" si="1"/>
        <v>0.7272727272727273</v>
      </c>
      <c r="H5" s="30">
        <f t="shared" si="1"/>
        <v>2.4133663366336635</v>
      </c>
      <c r="J5" s="31"/>
      <c r="K5" s="29">
        <v>791</v>
      </c>
      <c r="L5" s="29">
        <v>825</v>
      </c>
      <c r="M5" s="29">
        <v>1616</v>
      </c>
      <c r="N5" s="29"/>
      <c r="O5" s="29">
        <v>824</v>
      </c>
      <c r="P5" s="29">
        <v>831</v>
      </c>
      <c r="Q5" s="29">
        <v>1655</v>
      </c>
      <c r="R5" s="29"/>
      <c r="S5" s="31"/>
      <c r="T5" s="31"/>
    </row>
    <row r="6" spans="1:20" ht="12.75">
      <c r="A6" s="6" t="s">
        <v>5</v>
      </c>
      <c r="B6" s="7">
        <f t="shared" si="0"/>
        <v>-55</v>
      </c>
      <c r="C6" s="7">
        <f t="shared" si="0"/>
        <v>5</v>
      </c>
      <c r="D6" s="8">
        <f t="shared" si="0"/>
        <v>-50</v>
      </c>
      <c r="E6" s="6"/>
      <c r="F6" s="9">
        <f t="shared" si="1"/>
        <v>-1.7816650469711695</v>
      </c>
      <c r="G6" s="9">
        <f t="shared" si="1"/>
        <v>0.1820830298616169</v>
      </c>
      <c r="H6" s="30">
        <f t="shared" si="1"/>
        <v>-0.8571918395336876</v>
      </c>
      <c r="J6" s="31"/>
      <c r="K6" s="29">
        <v>3087</v>
      </c>
      <c r="L6" s="29">
        <v>2746</v>
      </c>
      <c r="M6" s="29">
        <v>5833</v>
      </c>
      <c r="N6" s="29"/>
      <c r="O6" s="29">
        <v>3032</v>
      </c>
      <c r="P6" s="29">
        <v>2751</v>
      </c>
      <c r="Q6" s="29">
        <v>5783</v>
      </c>
      <c r="R6" s="29"/>
      <c r="S6" s="31"/>
      <c r="T6" s="31"/>
    </row>
    <row r="7" spans="1:20" ht="12.75">
      <c r="A7" s="6" t="s">
        <v>6</v>
      </c>
      <c r="B7" s="7">
        <f t="shared" si="0"/>
        <v>46</v>
      </c>
      <c r="C7" s="7">
        <f t="shared" si="0"/>
        <v>5</v>
      </c>
      <c r="D7" s="8">
        <f t="shared" si="0"/>
        <v>51</v>
      </c>
      <c r="E7" s="6"/>
      <c r="F7" s="9">
        <f t="shared" si="1"/>
        <v>9.31174089068826</v>
      </c>
      <c r="G7" s="9">
        <f t="shared" si="1"/>
        <v>0.7132667617689016</v>
      </c>
      <c r="H7" s="30">
        <f t="shared" si="1"/>
        <v>4.2677824267782425</v>
      </c>
      <c r="J7" s="31"/>
      <c r="K7" s="29">
        <v>494</v>
      </c>
      <c r="L7" s="29">
        <v>701</v>
      </c>
      <c r="M7" s="29">
        <v>1195</v>
      </c>
      <c r="N7" s="29"/>
      <c r="O7" s="29">
        <v>540</v>
      </c>
      <c r="P7" s="29">
        <v>706</v>
      </c>
      <c r="Q7" s="29">
        <v>1246</v>
      </c>
      <c r="R7" s="29"/>
      <c r="S7" s="31"/>
      <c r="T7" s="31"/>
    </row>
    <row r="8" spans="1:20" ht="12.75">
      <c r="A8" s="10" t="s">
        <v>3</v>
      </c>
      <c r="B8" s="8">
        <f t="shared" si="0"/>
        <v>24</v>
      </c>
      <c r="C8" s="8">
        <f t="shared" si="0"/>
        <v>16</v>
      </c>
      <c r="D8" s="8">
        <f t="shared" si="0"/>
        <v>40</v>
      </c>
      <c r="E8" s="10"/>
      <c r="F8" s="30">
        <f t="shared" si="1"/>
        <v>0.5489478499542544</v>
      </c>
      <c r="G8" s="30">
        <f t="shared" si="1"/>
        <v>0.37453183520599254</v>
      </c>
      <c r="H8" s="30">
        <f t="shared" si="1"/>
        <v>0.46274872744099954</v>
      </c>
      <c r="J8" s="31"/>
      <c r="K8" s="29">
        <v>4372</v>
      </c>
      <c r="L8" s="29">
        <v>4272</v>
      </c>
      <c r="M8" s="29">
        <v>8644</v>
      </c>
      <c r="N8" s="29"/>
      <c r="O8" s="29">
        <v>4396</v>
      </c>
      <c r="P8" s="29">
        <v>4288</v>
      </c>
      <c r="Q8" s="29">
        <v>8684</v>
      </c>
      <c r="R8" s="29"/>
      <c r="S8" s="31"/>
      <c r="T8" s="31"/>
    </row>
    <row r="9" spans="1:20" ht="6" customHeight="1">
      <c r="A9" s="10"/>
      <c r="B9" s="8"/>
      <c r="C9" s="8"/>
      <c r="D9" s="8"/>
      <c r="E9" s="10"/>
      <c r="F9" s="16"/>
      <c r="G9" s="16"/>
      <c r="H9" s="16"/>
      <c r="J9" s="31"/>
      <c r="K9" s="29"/>
      <c r="L9" s="29"/>
      <c r="M9" s="29"/>
      <c r="N9" s="29"/>
      <c r="O9" s="29"/>
      <c r="P9" s="29"/>
      <c r="Q9" s="29"/>
      <c r="R9" s="29"/>
      <c r="S9" s="31"/>
      <c r="T9" s="31"/>
    </row>
    <row r="10" spans="1:20" ht="12.75">
      <c r="A10" s="6"/>
      <c r="B10" s="10"/>
      <c r="C10" s="10"/>
      <c r="D10" s="10">
        <v>2011</v>
      </c>
      <c r="E10" s="10"/>
      <c r="F10" s="10"/>
      <c r="G10" s="10"/>
      <c r="H10" s="17" t="s">
        <v>26</v>
      </c>
      <c r="J10" s="31"/>
      <c r="K10" s="29"/>
      <c r="L10" s="29"/>
      <c r="M10" s="29"/>
      <c r="N10" s="29"/>
      <c r="O10" s="29"/>
      <c r="P10" s="29"/>
      <c r="Q10" s="29"/>
      <c r="R10" s="29"/>
      <c r="S10" s="31"/>
      <c r="T10" s="31"/>
    </row>
    <row r="11" spans="1:20" ht="12.75">
      <c r="A11" s="10" t="s">
        <v>7</v>
      </c>
      <c r="B11" s="11" t="s">
        <v>1</v>
      </c>
      <c r="C11" s="11" t="s">
        <v>2</v>
      </c>
      <c r="D11" s="11" t="s">
        <v>3</v>
      </c>
      <c r="E11" s="11"/>
      <c r="F11" s="11" t="s">
        <v>1</v>
      </c>
      <c r="G11" s="11" t="s">
        <v>2</v>
      </c>
      <c r="H11" s="11" t="s">
        <v>3</v>
      </c>
      <c r="J11" s="31"/>
      <c r="K11" s="29"/>
      <c r="L11" s="29"/>
      <c r="M11" s="29"/>
      <c r="N11" s="29"/>
      <c r="O11" s="29"/>
      <c r="P11" s="29"/>
      <c r="Q11" s="29"/>
      <c r="R11" s="29"/>
      <c r="S11" s="31"/>
      <c r="T11" s="31"/>
    </row>
    <row r="12" spans="1:20" ht="12.75">
      <c r="A12" s="6" t="s">
        <v>8</v>
      </c>
      <c r="B12" s="19">
        <v>62.45259165613148</v>
      </c>
      <c r="C12" s="19">
        <v>84.96969696969697</v>
      </c>
      <c r="D12" s="20">
        <v>73.94801980198021</v>
      </c>
      <c r="E12" s="21"/>
      <c r="F12" s="19">
        <f>K12*100/B12</f>
        <v>104.93396485987188</v>
      </c>
      <c r="G12" s="19">
        <f>L12*100/C12</f>
        <v>99.9860951606009</v>
      </c>
      <c r="H12" s="20">
        <f>M12*100/D12</f>
        <v>101.8107168590173</v>
      </c>
      <c r="J12" s="31"/>
      <c r="K12" s="29">
        <v>65.53398058252428</v>
      </c>
      <c r="L12" s="29">
        <v>84.95788206979543</v>
      </c>
      <c r="M12" s="29">
        <v>75.28700906344412</v>
      </c>
      <c r="N12" s="29"/>
      <c r="O12" s="29"/>
      <c r="P12" s="29"/>
      <c r="Q12" s="29"/>
      <c r="R12" s="29"/>
      <c r="S12" s="31"/>
      <c r="T12" s="31"/>
    </row>
    <row r="13" spans="1:20" ht="12.75">
      <c r="A13" s="6" t="s">
        <v>9</v>
      </c>
      <c r="B13" s="19">
        <v>7.489878542510121</v>
      </c>
      <c r="C13" s="19">
        <v>15.121255349500714</v>
      </c>
      <c r="D13" s="20">
        <v>11.96652719665272</v>
      </c>
      <c r="E13" s="21"/>
      <c r="F13" s="19">
        <f aca="true" t="shared" si="2" ref="F13:F25">K13*100/B13</f>
        <v>118.67867867867868</v>
      </c>
      <c r="G13" s="19">
        <f aca="true" t="shared" si="3" ref="G13:G25">L13*100/C13</f>
        <v>91.79806510235714</v>
      </c>
      <c r="H13" s="20">
        <f aca="true" t="shared" si="4" ref="H13:H27">M13*100/D13</f>
        <v>97.91893499758669</v>
      </c>
      <c r="J13" s="31"/>
      <c r="K13" s="29">
        <v>8.88888888888889</v>
      </c>
      <c r="L13" s="29">
        <v>13.881019830028329</v>
      </c>
      <c r="M13" s="29">
        <v>11.717495987158909</v>
      </c>
      <c r="N13" s="29"/>
      <c r="O13" s="29"/>
      <c r="P13" s="29"/>
      <c r="Q13" s="29"/>
      <c r="R13" s="29"/>
      <c r="S13" s="31"/>
      <c r="T13" s="31"/>
    </row>
    <row r="14" spans="1:20" ht="12.75">
      <c r="A14" s="6" t="s">
        <v>10</v>
      </c>
      <c r="B14" s="19">
        <v>25.623582766439913</v>
      </c>
      <c r="C14" s="19">
        <v>30.043699927166788</v>
      </c>
      <c r="D14" s="20">
        <v>27.704440253728784</v>
      </c>
      <c r="E14" s="21"/>
      <c r="F14" s="19">
        <f t="shared" si="2"/>
        <v>106.06159665631492</v>
      </c>
      <c r="G14" s="19">
        <f t="shared" si="3"/>
        <v>100.54419880374078</v>
      </c>
      <c r="H14" s="20">
        <f t="shared" si="4"/>
        <v>103.29883552508805</v>
      </c>
      <c r="J14" s="31"/>
      <c r="K14" s="29">
        <v>27.176781002638524</v>
      </c>
      <c r="L14" s="29">
        <v>30.207197382769902</v>
      </c>
      <c r="M14" s="29">
        <v>28.618364170845584</v>
      </c>
      <c r="N14" s="29"/>
      <c r="O14" s="29"/>
      <c r="P14" s="29"/>
      <c r="Q14" s="29"/>
      <c r="R14" s="29"/>
      <c r="S14" s="31"/>
      <c r="T14" s="31"/>
    </row>
    <row r="15" spans="1:20" ht="12.75">
      <c r="A15" s="6" t="s">
        <v>11</v>
      </c>
      <c r="B15" s="19">
        <v>16.002591512795593</v>
      </c>
      <c r="C15" s="19">
        <v>25.528040786598687</v>
      </c>
      <c r="D15" s="20">
        <v>20.486884964855136</v>
      </c>
      <c r="E15" s="21"/>
      <c r="F15" s="19">
        <f t="shared" si="2"/>
        <v>111.29463856515656</v>
      </c>
      <c r="G15" s="19">
        <f t="shared" si="3"/>
        <v>100.53021829437203</v>
      </c>
      <c r="H15" s="20">
        <f t="shared" si="4"/>
        <v>105.16928495510936</v>
      </c>
      <c r="J15" s="31"/>
      <c r="K15" s="29">
        <v>17.810026385224276</v>
      </c>
      <c r="L15" s="29">
        <v>25.663395129043987</v>
      </c>
      <c r="M15" s="29">
        <v>21.545910427113952</v>
      </c>
      <c r="N15" s="29"/>
      <c r="O15" s="29"/>
      <c r="P15" s="29"/>
      <c r="Q15" s="29"/>
      <c r="R15" s="29"/>
      <c r="S15" s="31"/>
      <c r="T15" s="31"/>
    </row>
    <row r="16" spans="1:20" ht="12.75">
      <c r="A16" s="6" t="s">
        <v>12</v>
      </c>
      <c r="B16" s="19">
        <v>41.62617427923551</v>
      </c>
      <c r="C16" s="19">
        <v>55.57174071376547</v>
      </c>
      <c r="D16" s="20">
        <v>48.19132521858392</v>
      </c>
      <c r="E16" s="21"/>
      <c r="F16" s="19">
        <f t="shared" si="2"/>
        <v>108.07336529675678</v>
      </c>
      <c r="G16" s="19">
        <f t="shared" si="3"/>
        <v>100.53777656450914</v>
      </c>
      <c r="H16" s="20">
        <f t="shared" si="4"/>
        <v>104.09399278900673</v>
      </c>
      <c r="J16" s="31"/>
      <c r="K16" s="29">
        <v>44.9868073878628</v>
      </c>
      <c r="L16" s="29">
        <v>55.87059251181389</v>
      </c>
      <c r="M16" s="29">
        <v>50.16427459795953</v>
      </c>
      <c r="N16" s="29"/>
      <c r="O16" s="29"/>
      <c r="P16" s="29"/>
      <c r="Q16" s="29"/>
      <c r="R16" s="29"/>
      <c r="S16" s="31"/>
      <c r="T16" s="31"/>
    </row>
    <row r="17" spans="1:20" ht="6" customHeight="1">
      <c r="A17" s="6"/>
      <c r="B17" s="19"/>
      <c r="C17" s="19"/>
      <c r="D17" s="20"/>
      <c r="E17" s="21"/>
      <c r="F17" s="19"/>
      <c r="G17" s="19"/>
      <c r="H17" s="20"/>
      <c r="J17" s="31"/>
      <c r="K17" s="29"/>
      <c r="L17" s="29"/>
      <c r="M17" s="29"/>
      <c r="N17" s="29"/>
      <c r="O17" s="29"/>
      <c r="P17" s="29"/>
      <c r="Q17" s="29"/>
      <c r="R17" s="29"/>
      <c r="S17" s="31"/>
      <c r="T17" s="31"/>
    </row>
    <row r="18" spans="1:20" ht="12.75">
      <c r="A18" s="6" t="s">
        <v>13</v>
      </c>
      <c r="B18" s="19">
        <v>85.38812785388129</v>
      </c>
      <c r="C18" s="19">
        <v>73.59307359307358</v>
      </c>
      <c r="D18" s="20">
        <v>79.33333333333333</v>
      </c>
      <c r="E18" s="21"/>
      <c r="F18" s="19">
        <f t="shared" si="2"/>
        <v>109.79278074866309</v>
      </c>
      <c r="G18" s="19">
        <f t="shared" si="3"/>
        <v>102.6944971537002</v>
      </c>
      <c r="H18" s="20">
        <f t="shared" si="4"/>
        <v>106.89990281827016</v>
      </c>
      <c r="J18" s="31"/>
      <c r="K18" s="29">
        <v>93.75</v>
      </c>
      <c r="L18" s="29">
        <v>75.57603686635944</v>
      </c>
      <c r="M18" s="29">
        <v>84.80725623582767</v>
      </c>
      <c r="N18" s="29"/>
      <c r="O18" s="29"/>
      <c r="P18" s="29"/>
      <c r="Q18" s="29"/>
      <c r="R18" s="29"/>
      <c r="S18" s="31"/>
      <c r="T18" s="31"/>
    </row>
    <row r="19" spans="1:20" ht="12.75">
      <c r="A19" s="6" t="s">
        <v>14</v>
      </c>
      <c r="B19" s="19">
        <v>75.09926262053318</v>
      </c>
      <c r="C19" s="19">
        <v>73.13997477931903</v>
      </c>
      <c r="D19" s="20">
        <v>74.1713944461033</v>
      </c>
      <c r="E19" s="21"/>
      <c r="F19" s="19">
        <f t="shared" si="2"/>
        <v>134.7475627334273</v>
      </c>
      <c r="G19" s="19">
        <f t="shared" si="3"/>
        <v>131.7470279849369</v>
      </c>
      <c r="H19" s="20">
        <f t="shared" si="4"/>
        <v>133.29289571552297</v>
      </c>
      <c r="J19" s="31"/>
      <c r="K19" s="29">
        <v>101.19442601194426</v>
      </c>
      <c r="L19" s="29">
        <v>96.35974304068522</v>
      </c>
      <c r="M19" s="29">
        <v>98.86519944979368</v>
      </c>
      <c r="N19" s="29"/>
      <c r="O19" s="29"/>
      <c r="P19" s="29"/>
      <c r="Q19" s="29"/>
      <c r="R19" s="29"/>
      <c r="S19" s="31"/>
      <c r="T19" s="31"/>
    </row>
    <row r="20" spans="1:20" ht="12.75">
      <c r="A20" s="6" t="s">
        <v>15</v>
      </c>
      <c r="B20" s="19">
        <v>36.35110294117647</v>
      </c>
      <c r="C20" s="19">
        <v>37.91360294117647</v>
      </c>
      <c r="D20" s="20">
        <v>74.26470588235294</v>
      </c>
      <c r="E20" s="21"/>
      <c r="F20" s="19">
        <f t="shared" si="2"/>
        <v>109.77149101728585</v>
      </c>
      <c r="G20" s="19">
        <f t="shared" si="3"/>
        <v>106.14166850099053</v>
      </c>
      <c r="H20" s="20">
        <f t="shared" si="4"/>
        <v>107.91839474504351</v>
      </c>
      <c r="J20" s="31"/>
      <c r="K20" s="29">
        <v>39.90314769975787</v>
      </c>
      <c r="L20" s="29">
        <v>40.24213075060533</v>
      </c>
      <c r="M20" s="29">
        <v>80.1452784503632</v>
      </c>
      <c r="N20" s="29"/>
      <c r="O20" s="29"/>
      <c r="P20" s="29"/>
      <c r="Q20" s="29"/>
      <c r="R20" s="29"/>
      <c r="S20" s="31"/>
      <c r="T20" s="31"/>
    </row>
    <row r="21" spans="1:20" ht="6" customHeight="1">
      <c r="A21" s="14"/>
      <c r="B21" s="19"/>
      <c r="C21" s="19"/>
      <c r="D21" s="20"/>
      <c r="E21" s="21"/>
      <c r="F21" s="19"/>
      <c r="G21" s="19"/>
      <c r="H21" s="20"/>
      <c r="J21" s="31"/>
      <c r="K21" s="29"/>
      <c r="L21" s="29"/>
      <c r="M21" s="29"/>
      <c r="N21" s="29"/>
      <c r="O21" s="29"/>
      <c r="P21" s="29"/>
      <c r="Q21" s="29"/>
      <c r="R21" s="29"/>
      <c r="S21" s="31"/>
      <c r="T21" s="31"/>
    </row>
    <row r="22" spans="1:20" ht="12.75">
      <c r="A22" s="6" t="s">
        <v>16</v>
      </c>
      <c r="B22" s="19">
        <v>36.419487648673375</v>
      </c>
      <c r="C22" s="19">
        <v>37.75912921348315</v>
      </c>
      <c r="D22" s="20">
        <v>37.08155946321148</v>
      </c>
      <c r="E22" s="21"/>
      <c r="F22" s="19">
        <f t="shared" si="2"/>
        <v>103.41094939856178</v>
      </c>
      <c r="G22" s="19">
        <f t="shared" si="3"/>
        <v>103.2140183421452</v>
      </c>
      <c r="H22" s="20">
        <f t="shared" si="4"/>
        <v>103.31031033735218</v>
      </c>
      <c r="J22" s="31"/>
      <c r="K22" s="29">
        <v>37.66173794358508</v>
      </c>
      <c r="L22" s="29">
        <v>38.972714552238806</v>
      </c>
      <c r="M22" s="29">
        <v>38.30907415937356</v>
      </c>
      <c r="N22" s="29"/>
      <c r="O22" s="29"/>
      <c r="P22" s="29"/>
      <c r="Q22" s="29"/>
      <c r="R22" s="29"/>
      <c r="S22" s="31"/>
      <c r="T22" s="31"/>
    </row>
    <row r="23" spans="1:20" ht="12.75">
      <c r="A23" s="6" t="s">
        <v>17</v>
      </c>
      <c r="B23" s="19">
        <v>6.395701643489254</v>
      </c>
      <c r="C23" s="19">
        <v>6.315151515151515</v>
      </c>
      <c r="D23" s="20">
        <v>6.354579207920792</v>
      </c>
      <c r="E23" s="21"/>
      <c r="F23" s="19">
        <f t="shared" si="2"/>
        <v>99.42964283589566</v>
      </c>
      <c r="G23" s="19">
        <f t="shared" si="3"/>
        <v>110.33003734833734</v>
      </c>
      <c r="H23" s="20">
        <f t="shared" si="4"/>
        <v>104.87952624256445</v>
      </c>
      <c r="J23" s="31"/>
      <c r="K23" s="29">
        <v>6.359223300970874</v>
      </c>
      <c r="L23" s="29">
        <v>6.9675090252707585</v>
      </c>
      <c r="M23" s="29">
        <v>6.664652567975831</v>
      </c>
      <c r="N23" s="29"/>
      <c r="O23" s="29"/>
      <c r="P23" s="29"/>
      <c r="Q23" s="29"/>
      <c r="R23" s="29"/>
      <c r="S23" s="31"/>
      <c r="T23" s="31"/>
    </row>
    <row r="24" spans="1:20" ht="12.75">
      <c r="A24" s="6" t="s">
        <v>18</v>
      </c>
      <c r="B24" s="19">
        <v>38.057013281503075</v>
      </c>
      <c r="C24" s="19">
        <v>37.498543335761106</v>
      </c>
      <c r="D24" s="20">
        <v>37.79410252014401</v>
      </c>
      <c r="E24" s="21"/>
      <c r="F24" s="19">
        <f t="shared" si="2"/>
        <v>104.20502945513823</v>
      </c>
      <c r="G24" s="19">
        <f>L24*100/C24</f>
        <v>104.33944619142096</v>
      </c>
      <c r="H24" s="20">
        <f t="shared" si="4"/>
        <v>104.26087332338955</v>
      </c>
      <c r="J24" s="31"/>
      <c r="K24" s="29">
        <v>39.65732189973615</v>
      </c>
      <c r="L24" s="29">
        <v>39.12577244638313</v>
      </c>
      <c r="M24" s="29">
        <v>39.40446135223932</v>
      </c>
      <c r="N24" s="29"/>
      <c r="O24" s="29"/>
      <c r="P24" s="29"/>
      <c r="Q24" s="29"/>
      <c r="R24" s="29"/>
      <c r="S24" s="31"/>
      <c r="T24" s="31"/>
    </row>
    <row r="25" spans="1:20" ht="12.75">
      <c r="A25" s="6" t="s">
        <v>19</v>
      </c>
      <c r="B25" s="19">
        <v>74.26113360323886</v>
      </c>
      <c r="C25" s="19">
        <v>75.78601997146933</v>
      </c>
      <c r="D25" s="20">
        <v>75.15564853556485</v>
      </c>
      <c r="E25" s="21"/>
      <c r="F25" s="19">
        <f t="shared" si="2"/>
        <v>99.94760195659747</v>
      </c>
      <c r="G25" s="19">
        <f t="shared" si="3"/>
        <v>100.3458931724558</v>
      </c>
      <c r="H25" s="20">
        <f t="shared" si="4"/>
        <v>100.13461835039959</v>
      </c>
      <c r="J25" s="31"/>
      <c r="K25" s="29">
        <v>74.22222222222223</v>
      </c>
      <c r="L25" s="29">
        <v>76.04815864022663</v>
      </c>
      <c r="M25" s="29">
        <v>75.25682182985554</v>
      </c>
      <c r="N25" s="29"/>
      <c r="O25" s="29"/>
      <c r="P25" s="29"/>
      <c r="Q25" s="29"/>
      <c r="R25" s="29"/>
      <c r="S25" s="31"/>
      <c r="T25" s="31"/>
    </row>
    <row r="26" spans="1:20" ht="6" customHeight="1">
      <c r="A26" s="6"/>
      <c r="B26" s="19"/>
      <c r="C26" s="19"/>
      <c r="D26" s="20"/>
      <c r="E26" s="21"/>
      <c r="F26" s="19"/>
      <c r="G26" s="19"/>
      <c r="H26" s="20"/>
      <c r="J26" s="31"/>
      <c r="K26" s="29"/>
      <c r="L26" s="29"/>
      <c r="M26" s="29"/>
      <c r="N26" s="29"/>
      <c r="O26" s="29"/>
      <c r="P26" s="29"/>
      <c r="Q26" s="29"/>
      <c r="R26" s="29"/>
      <c r="S26" s="31"/>
      <c r="T26" s="31"/>
    </row>
    <row r="27" spans="1:20" ht="13.5" thickBot="1">
      <c r="A27" s="12" t="s">
        <v>20</v>
      </c>
      <c r="B27" s="22"/>
      <c r="C27" s="22"/>
      <c r="D27" s="23">
        <v>102.34082397003745</v>
      </c>
      <c r="E27" s="24"/>
      <c r="F27" s="19"/>
      <c r="G27" s="19"/>
      <c r="H27" s="20">
        <f t="shared" si="4"/>
        <v>100.17376520872308</v>
      </c>
      <c r="J27" s="31"/>
      <c r="K27" s="29"/>
      <c r="L27" s="29"/>
      <c r="M27" s="29">
        <v>102.51865671641791</v>
      </c>
      <c r="N27" s="29"/>
      <c r="O27" s="29"/>
      <c r="P27" s="29"/>
      <c r="Q27" s="29"/>
      <c r="R27" s="29"/>
      <c r="S27" s="31"/>
      <c r="T27" s="31"/>
    </row>
    <row r="28" spans="1:18" ht="12.75">
      <c r="A28" s="13" t="s">
        <v>22</v>
      </c>
      <c r="E28" s="14"/>
      <c r="F28" s="26"/>
      <c r="G28" s="26"/>
      <c r="H28" s="28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13" t="s">
        <v>27</v>
      </c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13" t="s">
        <v>28</v>
      </c>
      <c r="K30" s="29"/>
      <c r="L30" s="29"/>
      <c r="M30" s="29"/>
      <c r="N30" s="29"/>
      <c r="O30" s="29"/>
      <c r="P30" s="29"/>
      <c r="Q30" s="29"/>
      <c r="R30" s="2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2009-09-25T10:39:49Z</dcterms:created>
  <dcterms:modified xsi:type="dcterms:W3CDTF">2017-05-17T12:43:32Z</dcterms:modified>
  <cp:category/>
  <cp:version/>
  <cp:contentType/>
  <cp:contentStatus/>
</cp:coreProperties>
</file>