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5480" windowHeight="4500" activeTab="0"/>
  </bookViews>
  <sheets>
    <sheet name="03.11.01" sheetId="1" r:id="rId1"/>
  </sheets>
  <definedNames/>
  <calcPr fullCalcOnLoad="1"/>
</workbook>
</file>

<file path=xl/sharedStrings.xml><?xml version="1.0" encoding="utf-8"?>
<sst xmlns="http://schemas.openxmlformats.org/spreadsheetml/2006/main" count="31" uniqueCount="11">
  <si>
    <t>Lleus</t>
  </si>
  <si>
    <t>Greus</t>
  </si>
  <si>
    <t>Mortals</t>
  </si>
  <si>
    <t>Total</t>
  </si>
  <si>
    <t>%</t>
  </si>
  <si>
    <t>1. Es comptabilitzen els accidents amb baixa laboral.</t>
  </si>
  <si>
    <t>Nombre</t>
  </si>
  <si>
    <r>
      <t>03.11.01 Sinistralitat laboral</t>
    </r>
    <r>
      <rPr>
        <b/>
        <vertAlign val="superscript"/>
        <sz val="12"/>
        <rFont val="Arial"/>
        <family val="2"/>
      </rPr>
      <t>1</t>
    </r>
  </si>
  <si>
    <t>Font: Generalitat de Catalunya. Departament d'Empresa i Coneixement. Observatori del Treball i Model Productiu.</t>
  </si>
  <si>
    <t>Tipus de gravetat. Vallès Occidental. 2006-2016</t>
  </si>
  <si>
    <r>
      <t>D</t>
    </r>
    <r>
      <rPr>
        <b/>
        <sz val="8"/>
        <color indexed="9"/>
        <rFont val="Arial"/>
        <family val="0"/>
      </rPr>
      <t>% 15-16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</si>
</sst>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</numFmts>
  <fonts count="27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Symbol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24" borderId="0" xfId="0" applyFont="1" applyFill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/>
    </xf>
    <xf numFmtId="0" fontId="8" fillId="24" borderId="0" xfId="0" applyFont="1" applyFill="1" applyAlignment="1">
      <alignment horizontal="right"/>
    </xf>
    <xf numFmtId="0" fontId="7" fillId="24" borderId="11" xfId="0" applyFont="1" applyFill="1" applyBorder="1" applyAlignment="1">
      <alignment horizontal="right"/>
    </xf>
    <xf numFmtId="0" fontId="4" fillId="24" borderId="11" xfId="0" applyFont="1" applyFill="1" applyBorder="1" applyAlignment="1">
      <alignment horizontal="right"/>
    </xf>
    <xf numFmtId="180" fontId="5" fillId="0" borderId="0" xfId="0" applyNumberFormat="1" applyFont="1" applyAlignment="1">
      <alignment/>
    </xf>
    <xf numFmtId="0" fontId="9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4" fontId="9" fillId="0" borderId="0" xfId="0" applyNumberFormat="1" applyFont="1" applyAlignment="1">
      <alignment shrinkToFit="1"/>
    </xf>
    <xf numFmtId="2" fontId="5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180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PageLayoutView="0" workbookViewId="0" topLeftCell="A1">
      <selection activeCell="AF14" sqref="AF14"/>
    </sheetView>
  </sheetViews>
  <sheetFormatPr defaultColWidth="9.140625" defaultRowHeight="12.75"/>
  <cols>
    <col min="1" max="1" width="8.140625" style="0" customWidth="1"/>
    <col min="2" max="2" width="6.7109375" style="0" customWidth="1"/>
    <col min="3" max="3" width="5.140625" style="0" customWidth="1"/>
    <col min="4" max="4" width="0.2890625" style="0" customWidth="1"/>
    <col min="5" max="5" width="6.7109375" style="0" customWidth="1"/>
    <col min="6" max="6" width="5.140625" style="0" customWidth="1"/>
    <col min="7" max="7" width="0.2890625" style="0" customWidth="1"/>
    <col min="8" max="8" width="6.7109375" style="0" customWidth="1"/>
    <col min="9" max="9" width="5.140625" style="0" customWidth="1"/>
    <col min="10" max="10" width="0.2890625" style="0" customWidth="1"/>
    <col min="11" max="11" width="6.7109375" style="0" customWidth="1"/>
    <col min="12" max="12" width="5.140625" style="0" customWidth="1"/>
    <col min="13" max="13" width="0.2890625" style="0" customWidth="1"/>
    <col min="14" max="14" width="6.7109375" style="0" customWidth="1"/>
    <col min="15" max="15" width="5.140625" style="0" customWidth="1"/>
    <col min="16" max="16" width="0.2890625" style="0" customWidth="1"/>
    <col min="17" max="17" width="6.7109375" style="0" customWidth="1"/>
    <col min="18" max="18" width="5.140625" style="0" customWidth="1"/>
    <col min="19" max="19" width="0.2890625" style="0" customWidth="1"/>
    <col min="20" max="20" width="6.7109375" style="0" customWidth="1"/>
    <col min="21" max="21" width="5.140625" style="0" customWidth="1"/>
    <col min="22" max="22" width="0.2890625" style="0" customWidth="1"/>
    <col min="23" max="23" width="6.7109375" style="0" customWidth="1"/>
    <col min="24" max="24" width="5.140625" style="0" customWidth="1"/>
    <col min="25" max="25" width="0.2890625" style="0" customWidth="1"/>
    <col min="26" max="26" width="6.7109375" style="0" customWidth="1"/>
    <col min="27" max="27" width="5.140625" style="0" customWidth="1"/>
    <col min="28" max="28" width="0.2890625" style="0" customWidth="1"/>
    <col min="29" max="29" width="7.28125" style="0" bestFit="1" customWidth="1"/>
    <col min="30" max="30" width="4.421875" style="0" bestFit="1" customWidth="1"/>
    <col min="31" max="31" width="0.2890625" style="0" customWidth="1"/>
    <col min="32" max="32" width="7.28125" style="0" bestFit="1" customWidth="1"/>
    <col min="33" max="33" width="4.421875" style="0" bestFit="1" customWidth="1"/>
  </cols>
  <sheetData>
    <row r="1" ht="18.75">
      <c r="A1" s="1" t="s">
        <v>7</v>
      </c>
    </row>
    <row r="2" ht="15">
      <c r="A2" s="2" t="s">
        <v>9</v>
      </c>
    </row>
    <row r="3" spans="1:34" ht="12.75">
      <c r="A3" s="3"/>
      <c r="B3" s="11"/>
      <c r="C3" s="12">
        <v>2006</v>
      </c>
      <c r="D3" s="9"/>
      <c r="E3" s="11"/>
      <c r="F3" s="12">
        <v>2007</v>
      </c>
      <c r="G3" s="9"/>
      <c r="H3" s="11"/>
      <c r="I3" s="12">
        <v>2008</v>
      </c>
      <c r="J3" s="9"/>
      <c r="K3" s="11"/>
      <c r="L3" s="12">
        <v>2009</v>
      </c>
      <c r="M3" s="9"/>
      <c r="N3" s="11"/>
      <c r="O3" s="12">
        <v>2010</v>
      </c>
      <c r="P3" s="9"/>
      <c r="Q3" s="11"/>
      <c r="R3" s="12">
        <v>2011</v>
      </c>
      <c r="S3" s="9"/>
      <c r="T3" s="11"/>
      <c r="U3" s="12">
        <v>2012</v>
      </c>
      <c r="V3" s="12"/>
      <c r="W3" s="11"/>
      <c r="X3" s="12">
        <v>2013</v>
      </c>
      <c r="Y3" s="12"/>
      <c r="Z3" s="11"/>
      <c r="AA3" s="12">
        <v>2014</v>
      </c>
      <c r="AB3" s="12"/>
      <c r="AC3" s="11"/>
      <c r="AD3" s="12">
        <v>2015</v>
      </c>
      <c r="AE3" s="12"/>
      <c r="AF3" s="11"/>
      <c r="AG3" s="12">
        <v>2016</v>
      </c>
      <c r="AH3" s="8"/>
    </row>
    <row r="4" spans="1:34" ht="12.75">
      <c r="A4" s="3"/>
      <c r="B4" s="3" t="s">
        <v>6</v>
      </c>
      <c r="C4" s="9" t="s">
        <v>4</v>
      </c>
      <c r="D4" s="9"/>
      <c r="E4" s="3" t="s">
        <v>6</v>
      </c>
      <c r="F4" s="9" t="s">
        <v>4</v>
      </c>
      <c r="G4" s="9"/>
      <c r="H4" s="3" t="s">
        <v>6</v>
      </c>
      <c r="I4" s="9" t="s">
        <v>4</v>
      </c>
      <c r="J4" s="9"/>
      <c r="K4" s="3" t="s">
        <v>6</v>
      </c>
      <c r="L4" s="9" t="s">
        <v>4</v>
      </c>
      <c r="M4" s="9"/>
      <c r="N4" s="3" t="s">
        <v>6</v>
      </c>
      <c r="O4" s="9" t="s">
        <v>4</v>
      </c>
      <c r="P4" s="9"/>
      <c r="Q4" s="3" t="s">
        <v>6</v>
      </c>
      <c r="R4" s="9" t="s">
        <v>4</v>
      </c>
      <c r="S4" s="9"/>
      <c r="T4" s="3" t="s">
        <v>6</v>
      </c>
      <c r="U4" s="9" t="s">
        <v>4</v>
      </c>
      <c r="V4" s="9"/>
      <c r="W4" s="3" t="s">
        <v>6</v>
      </c>
      <c r="X4" s="9" t="s">
        <v>4</v>
      </c>
      <c r="Y4" s="9"/>
      <c r="Z4" s="3" t="s">
        <v>6</v>
      </c>
      <c r="AA4" s="9" t="s">
        <v>4</v>
      </c>
      <c r="AB4" s="9"/>
      <c r="AC4" s="3" t="s">
        <v>6</v>
      </c>
      <c r="AD4" s="9" t="s">
        <v>4</v>
      </c>
      <c r="AE4" s="9"/>
      <c r="AF4" s="3" t="s">
        <v>6</v>
      </c>
      <c r="AG4" s="9" t="s">
        <v>4</v>
      </c>
      <c r="AH4" s="10" t="s">
        <v>10</v>
      </c>
    </row>
    <row r="5" spans="1:34" ht="12.75">
      <c r="A5" s="5" t="s">
        <v>0</v>
      </c>
      <c r="B5" s="4">
        <v>21868</v>
      </c>
      <c r="C5" s="13">
        <f>+(B5/$B$8)*100</f>
        <v>99.2916818016709</v>
      </c>
      <c r="D5" s="5"/>
      <c r="E5" s="4">
        <v>21698</v>
      </c>
      <c r="F5" s="13">
        <f>+(E5/$E$8)*100</f>
        <v>99.31343830098865</v>
      </c>
      <c r="G5" s="5"/>
      <c r="H5" s="4">
        <v>19336</v>
      </c>
      <c r="I5" s="13">
        <f>+(H5/$H$8)*100</f>
        <v>99.14372147874685</v>
      </c>
      <c r="J5" s="5"/>
      <c r="K5" s="4">
        <v>13742</v>
      </c>
      <c r="L5" s="13">
        <f>+(K5/$K$8)*100</f>
        <v>99.14147608397663</v>
      </c>
      <c r="M5" s="5"/>
      <c r="N5" s="4">
        <v>12562</v>
      </c>
      <c r="O5" s="13">
        <f>+(N5/$N$8)*100</f>
        <v>99.30434782608695</v>
      </c>
      <c r="P5" s="5"/>
      <c r="Q5" s="4">
        <v>10923</v>
      </c>
      <c r="R5" s="13">
        <f>+(Q5/$Q$8)*100</f>
        <v>99.35419319628889</v>
      </c>
      <c r="S5" s="5"/>
      <c r="T5" s="4">
        <v>8034</v>
      </c>
      <c r="U5" s="13">
        <v>99.13622902270484</v>
      </c>
      <c r="V5" s="13"/>
      <c r="W5" s="4">
        <v>7808</v>
      </c>
      <c r="X5" s="13">
        <f>+(W5/$W$8)*100</f>
        <v>99.14920634920635</v>
      </c>
      <c r="Y5" s="13"/>
      <c r="Z5" s="20">
        <v>8413</v>
      </c>
      <c r="AA5" s="19">
        <f>+(Z5/$Z$8)*100</f>
        <v>99.3857058476078</v>
      </c>
      <c r="AB5" s="13"/>
      <c r="AC5" s="20">
        <v>9466</v>
      </c>
      <c r="AD5" s="19">
        <f>+(AC5/$AC$8)*100</f>
        <v>99.41188825876917</v>
      </c>
      <c r="AE5" s="13"/>
      <c r="AF5" s="20">
        <v>10326</v>
      </c>
      <c r="AG5" s="19">
        <f>+(AF5/$AF$8)*100</f>
        <v>99.35533532185124</v>
      </c>
      <c r="AH5" s="17">
        <f>+((AF5-AC5)/AC5)*100</f>
        <v>9.085146841326853</v>
      </c>
    </row>
    <row r="6" spans="1:34" ht="12.75">
      <c r="A6" s="5" t="s">
        <v>1</v>
      </c>
      <c r="B6" s="4">
        <v>138</v>
      </c>
      <c r="C6" s="13">
        <f>+(B6/$B$8)*100</f>
        <v>0.6265891754449691</v>
      </c>
      <c r="D6" s="5"/>
      <c r="E6" s="4">
        <v>134</v>
      </c>
      <c r="F6" s="13">
        <f>+(E6/$E$8)*100</f>
        <v>0.6133284511168071</v>
      </c>
      <c r="G6" s="5"/>
      <c r="H6" s="4">
        <v>152</v>
      </c>
      <c r="I6" s="13">
        <f>+(H6/$H$8)*100</f>
        <v>0.7793672768292057</v>
      </c>
      <c r="J6" s="5"/>
      <c r="K6" s="4">
        <v>104</v>
      </c>
      <c r="L6" s="13">
        <f>+(K6/$K$8)*100</f>
        <v>0.750306615684294</v>
      </c>
      <c r="M6" s="5"/>
      <c r="N6" s="4">
        <v>86</v>
      </c>
      <c r="O6" s="13">
        <f>+(N6/$N$8)*100</f>
        <v>0.6798418972332015</v>
      </c>
      <c r="P6" s="5"/>
      <c r="Q6" s="4">
        <v>65</v>
      </c>
      <c r="R6" s="13">
        <f>+(Q6/$Q$8)*100</f>
        <v>0.5912315808622886</v>
      </c>
      <c r="S6" s="5"/>
      <c r="T6" s="4">
        <v>61</v>
      </c>
      <c r="U6" s="13">
        <v>0.7527147087857848</v>
      </c>
      <c r="V6" s="13"/>
      <c r="W6" s="4">
        <v>60</v>
      </c>
      <c r="X6" s="13">
        <f>+(W6/$W$8)*100</f>
        <v>0.7619047619047619</v>
      </c>
      <c r="Y6" s="13"/>
      <c r="Z6" s="20">
        <v>44</v>
      </c>
      <c r="AA6" s="19">
        <f>+(Z6/$Z$8)*100</f>
        <v>0.5197873597164796</v>
      </c>
      <c r="AB6" s="13"/>
      <c r="AC6" s="20">
        <v>48</v>
      </c>
      <c r="AD6" s="19">
        <f>+(AC6/$AC$8)*100</f>
        <v>0.5040957781978576</v>
      </c>
      <c r="AE6" s="13"/>
      <c r="AF6" s="20">
        <v>63</v>
      </c>
      <c r="AG6" s="19">
        <f>+(AF6/$AF$8)*100</f>
        <v>0.6061772346771865</v>
      </c>
      <c r="AH6" s="17">
        <f>+((AF6-AC6)/AC6)*100</f>
        <v>31.25</v>
      </c>
    </row>
    <row r="7" spans="1:34" ht="12.75">
      <c r="A7" s="5" t="s">
        <v>2</v>
      </c>
      <c r="B7" s="4">
        <v>18</v>
      </c>
      <c r="C7" s="13">
        <f>+(B7/$B$8)*100</f>
        <v>0.08172902288412641</v>
      </c>
      <c r="D7" s="5"/>
      <c r="E7" s="4">
        <v>16</v>
      </c>
      <c r="F7" s="13">
        <f>+(E7/$E$8)*100</f>
        <v>0.07323324789454413</v>
      </c>
      <c r="G7" s="5"/>
      <c r="H7" s="4">
        <v>15</v>
      </c>
      <c r="I7" s="13">
        <f>+(H7/$H$8)*100</f>
        <v>0.07691124442393478</v>
      </c>
      <c r="J7" s="5"/>
      <c r="K7" s="4">
        <v>15</v>
      </c>
      <c r="L7" s="13">
        <f>+(K7/$K$8)*100</f>
        <v>0.10821730033908088</v>
      </c>
      <c r="M7" s="5"/>
      <c r="N7" s="4">
        <v>2</v>
      </c>
      <c r="O7" s="13">
        <f>+(N7/$N$8)*100</f>
        <v>0.015810276679841896</v>
      </c>
      <c r="P7" s="5"/>
      <c r="Q7" s="4">
        <v>6</v>
      </c>
      <c r="R7" s="13">
        <f>+(Q7/$Q$8)*100</f>
        <v>0.054575222848826634</v>
      </c>
      <c r="S7" s="5"/>
      <c r="T7" s="4">
        <v>9</v>
      </c>
      <c r="U7" s="13">
        <v>0.11105626850937808</v>
      </c>
      <c r="V7" s="13"/>
      <c r="W7" s="4">
        <v>7</v>
      </c>
      <c r="X7" s="13">
        <f>+(W7/$W$8)*100</f>
        <v>0.08888888888888889</v>
      </c>
      <c r="Y7" s="13"/>
      <c r="Z7" s="20">
        <v>8</v>
      </c>
      <c r="AA7" s="19">
        <f>+(Z7/$Z$8)*100</f>
        <v>0.09450679267572357</v>
      </c>
      <c r="AB7" s="13"/>
      <c r="AC7" s="20">
        <v>8</v>
      </c>
      <c r="AD7" s="19">
        <f>+(AC7/$AC$8)*100</f>
        <v>0.08401596303297626</v>
      </c>
      <c r="AE7" s="13"/>
      <c r="AF7" s="20">
        <v>4</v>
      </c>
      <c r="AG7" s="19">
        <f>+(AF7/$AF$8)*100</f>
        <v>0.0384874434715674</v>
      </c>
      <c r="AH7" s="17">
        <f>+((AF7-AC7)/AC7)*100</f>
        <v>-50</v>
      </c>
    </row>
    <row r="8" spans="1:34" s="14" customFormat="1" ht="13.5" thickBot="1">
      <c r="A8" s="6" t="s">
        <v>3</v>
      </c>
      <c r="B8" s="7">
        <f>SUM(B5:B7)</f>
        <v>22024</v>
      </c>
      <c r="C8" s="6">
        <f aca="true" t="shared" si="0" ref="C8:P8">SUM(C5:C7)</f>
        <v>100</v>
      </c>
      <c r="D8" s="6">
        <f t="shared" si="0"/>
        <v>0</v>
      </c>
      <c r="E8" s="7">
        <f t="shared" si="0"/>
        <v>21848</v>
      </c>
      <c r="F8" s="6">
        <f t="shared" si="0"/>
        <v>100.00000000000001</v>
      </c>
      <c r="G8" s="6">
        <f t="shared" si="0"/>
        <v>0</v>
      </c>
      <c r="H8" s="7">
        <f>SUM(H5:H7)</f>
        <v>19503</v>
      </c>
      <c r="I8" s="6">
        <f>+(H8/$H$8)*100</f>
        <v>100</v>
      </c>
      <c r="J8" s="6">
        <f t="shared" si="0"/>
        <v>0</v>
      </c>
      <c r="K8" s="7">
        <f>SUM(K5:K7)</f>
        <v>13861</v>
      </c>
      <c r="L8" s="6">
        <f>+(K8/$K$8)*100</f>
        <v>100</v>
      </c>
      <c r="M8" s="6">
        <f t="shared" si="0"/>
        <v>0</v>
      </c>
      <c r="N8" s="7">
        <f>SUM(N5:N7)</f>
        <v>12650</v>
      </c>
      <c r="O8" s="6">
        <f>+(N8/$N$8)*100</f>
        <v>100</v>
      </c>
      <c r="P8" s="6">
        <f t="shared" si="0"/>
        <v>0</v>
      </c>
      <c r="Q8" s="7">
        <f>SUM(Q5:Q7)</f>
        <v>10994</v>
      </c>
      <c r="R8" s="6">
        <f>+(Q8/$Q$8)*100</f>
        <v>100</v>
      </c>
      <c r="S8" s="6"/>
      <c r="T8" s="7">
        <f>+SUM(T5:T7)</f>
        <v>8104</v>
      </c>
      <c r="U8" s="15">
        <v>100</v>
      </c>
      <c r="V8" s="15"/>
      <c r="W8" s="7">
        <f>+SUM(W5:W7)</f>
        <v>7875</v>
      </c>
      <c r="X8" s="15">
        <f>+SUM(X5:X7)</f>
        <v>100</v>
      </c>
      <c r="Y8" s="15"/>
      <c r="Z8" s="7">
        <f>+SUM(Z5:Z7)</f>
        <v>8465</v>
      </c>
      <c r="AA8" s="15">
        <f>+SUM(AA5:AA7)</f>
        <v>100</v>
      </c>
      <c r="AB8" s="15"/>
      <c r="AC8" s="7">
        <f>+SUM(AC5:AC7)</f>
        <v>9522</v>
      </c>
      <c r="AD8" s="15">
        <f>+SUM(AD5:AD7)</f>
        <v>100</v>
      </c>
      <c r="AE8" s="15"/>
      <c r="AF8" s="7">
        <f>+SUM(AF5:AF7)</f>
        <v>10393</v>
      </c>
      <c r="AG8" s="15">
        <f>+SUM(AG5:AG7)</f>
        <v>100</v>
      </c>
      <c r="AH8" s="18">
        <f>+((AF8-AC8)/AC8)*100</f>
        <v>9.147237975215292</v>
      </c>
    </row>
    <row r="9" ht="12.75">
      <c r="A9" s="5" t="s">
        <v>8</v>
      </c>
    </row>
    <row r="10" spans="1:26" ht="12.75">
      <c r="A10" s="5" t="s">
        <v>5</v>
      </c>
      <c r="W10" s="16"/>
      <c r="Z10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2010-06-02T10:58:54Z</cp:lastPrinted>
  <dcterms:created xsi:type="dcterms:W3CDTF">1996-11-27T10:00:04Z</dcterms:created>
  <dcterms:modified xsi:type="dcterms:W3CDTF">2017-03-27T10:59:55Z</dcterms:modified>
  <cp:category/>
  <cp:version/>
  <cp:contentType/>
  <cp:contentStatus/>
</cp:coreProperties>
</file>