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90" activeTab="0"/>
  </bookViews>
  <sheets>
    <sheet name="20.01.04" sheetId="1" r:id="rId1"/>
  </sheets>
  <definedNames/>
  <calcPr fullCalcOnLoad="1"/>
</workbook>
</file>

<file path=xl/sharedStrings.xml><?xml version="1.0" encoding="utf-8"?>
<sst xmlns="http://schemas.openxmlformats.org/spreadsheetml/2006/main" count="188" uniqueCount="34">
  <si>
    <t>20.01.04 Pressupostos municipals</t>
  </si>
  <si>
    <t>Any</t>
  </si>
  <si>
    <t>Capítols d'ingressos</t>
  </si>
  <si>
    <t>Ajuntament</t>
  </si>
  <si>
    <t>IAS</t>
  </si>
  <si>
    <t>OAL Museus i Arxiu</t>
  </si>
  <si>
    <t>Total</t>
  </si>
  <si>
    <t>Consolidació</t>
  </si>
  <si>
    <t>Consolidat</t>
  </si>
  <si>
    <t>Font: Ajuntament de Sabadell. Serveis Econòmics.</t>
  </si>
  <si>
    <t>A. Operacions corrents</t>
  </si>
  <si>
    <t>I</t>
  </si>
  <si>
    <t>Despeses de personal</t>
  </si>
  <si>
    <t>II</t>
  </si>
  <si>
    <t>Compra béns corrents i serveis</t>
  </si>
  <si>
    <t>III</t>
  </si>
  <si>
    <t>Despeses financeres</t>
  </si>
  <si>
    <t>IV</t>
  </si>
  <si>
    <t>Transferències corrents</t>
  </si>
  <si>
    <t>B. Operacions de capital</t>
  </si>
  <si>
    <t>VI</t>
  </si>
  <si>
    <t>Inversions reals</t>
  </si>
  <si>
    <t>VII</t>
  </si>
  <si>
    <t>Transferències de capital</t>
  </si>
  <si>
    <t>VIII</t>
  </si>
  <si>
    <t>Adquisició d'actius financers</t>
  </si>
  <si>
    <t>IX</t>
  </si>
  <si>
    <t>Passius financers</t>
  </si>
  <si>
    <t>Total despeses </t>
  </si>
  <si>
    <t>Agència Tributària de Sabadell*</t>
  </si>
  <si>
    <t>*Antiga SERESA abans de l'any 2011</t>
  </si>
  <si>
    <t>V</t>
  </si>
  <si>
    <t>Fons de contingència i altres imprevistos</t>
  </si>
  <si>
    <t>Despeses. Pressupost definitiu (en milers d'€). 2008-2016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</si>
</sst>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>
      <selection activeCell="J104" sqref="J104"/>
    </sheetView>
  </sheetViews>
  <sheetFormatPr defaultColWidth="11.421875" defaultRowHeight="12.75"/>
  <cols>
    <col min="1" max="1" width="6.140625" style="0" customWidth="1"/>
    <col min="2" max="2" width="2.421875" style="0" customWidth="1"/>
    <col min="3" max="3" width="20.140625" style="0" customWidth="1"/>
  </cols>
  <sheetData>
    <row r="1" ht="15.75">
      <c r="A1" s="1" t="s">
        <v>0</v>
      </c>
    </row>
    <row r="2" ht="15">
      <c r="A2" s="2" t="s">
        <v>33</v>
      </c>
    </row>
    <row r="3" spans="1:10" ht="33.75">
      <c r="A3" s="3" t="s">
        <v>1</v>
      </c>
      <c r="B3" s="3" t="s">
        <v>2</v>
      </c>
      <c r="C3" s="3"/>
      <c r="D3" s="4" t="s">
        <v>3</v>
      </c>
      <c r="E3" s="4" t="s">
        <v>4</v>
      </c>
      <c r="F3" s="5" t="s">
        <v>5</v>
      </c>
      <c r="G3" s="5" t="s">
        <v>29</v>
      </c>
      <c r="H3" s="4" t="s">
        <v>6</v>
      </c>
      <c r="I3" s="4" t="s">
        <v>7</v>
      </c>
      <c r="J3" s="4" t="s">
        <v>8</v>
      </c>
    </row>
    <row r="4" spans="1:10" ht="12.75">
      <c r="A4" s="6">
        <v>2008</v>
      </c>
      <c r="B4" s="17" t="s">
        <v>10</v>
      </c>
      <c r="C4" s="18"/>
      <c r="D4" s="7">
        <f>SUM(D5:D8)</f>
        <v>163130.81</v>
      </c>
      <c r="E4" s="7">
        <f aca="true" t="shared" si="0" ref="E4:J4">SUM(E5:E8)</f>
        <v>1595.93</v>
      </c>
      <c r="F4" s="7">
        <f t="shared" si="0"/>
        <v>1784.78</v>
      </c>
      <c r="G4" s="7">
        <f t="shared" si="0"/>
        <v>1193.75</v>
      </c>
      <c r="H4" s="7">
        <f t="shared" si="0"/>
        <v>167705.27</v>
      </c>
      <c r="I4" s="7">
        <f t="shared" si="0"/>
        <v>3941.63</v>
      </c>
      <c r="J4" s="7">
        <f t="shared" si="0"/>
        <v>163763.63999999998</v>
      </c>
    </row>
    <row r="5" spans="1:10" ht="12.75">
      <c r="A5" s="6"/>
      <c r="B5" s="19" t="s">
        <v>11</v>
      </c>
      <c r="C5" s="20" t="s">
        <v>12</v>
      </c>
      <c r="D5" s="9">
        <v>56403.02</v>
      </c>
      <c r="E5" s="9">
        <v>1584.45</v>
      </c>
      <c r="F5" s="9">
        <v>962.2</v>
      </c>
      <c r="G5" s="9">
        <v>913.71</v>
      </c>
      <c r="H5" s="9">
        <f>SUM(D5:G5)</f>
        <v>59863.37999999999</v>
      </c>
      <c r="J5" s="22">
        <f>+H5-I5</f>
        <v>59863.37999999999</v>
      </c>
    </row>
    <row r="6" spans="1:10" ht="12.75">
      <c r="A6" s="6"/>
      <c r="B6" s="19" t="s">
        <v>13</v>
      </c>
      <c r="C6" s="20" t="s">
        <v>14</v>
      </c>
      <c r="D6" s="9">
        <v>77319.1</v>
      </c>
      <c r="E6" s="9">
        <v>6.91</v>
      </c>
      <c r="F6" s="9">
        <v>757.79</v>
      </c>
      <c r="G6" s="9">
        <v>280.04</v>
      </c>
      <c r="H6" s="9">
        <f>SUM(D6:G6)</f>
        <v>78363.84</v>
      </c>
      <c r="J6" s="22">
        <f>+H6-I6</f>
        <v>78363.84</v>
      </c>
    </row>
    <row r="7" spans="1:10" ht="12.75">
      <c r="A7" s="6"/>
      <c r="B7" s="19" t="s">
        <v>15</v>
      </c>
      <c r="C7" s="20" t="s">
        <v>16</v>
      </c>
      <c r="D7" s="9">
        <v>4526.35</v>
      </c>
      <c r="E7" s="9">
        <v>0.07</v>
      </c>
      <c r="F7" s="10">
        <v>0</v>
      </c>
      <c r="G7" s="10">
        <v>0</v>
      </c>
      <c r="H7" s="9">
        <f>SUM(D7:G7)</f>
        <v>4526.42</v>
      </c>
      <c r="J7" s="22">
        <f>+H7-I7</f>
        <v>4526.42</v>
      </c>
    </row>
    <row r="8" spans="1:10" ht="12.75">
      <c r="A8" s="6"/>
      <c r="B8" s="19" t="s">
        <v>17</v>
      </c>
      <c r="C8" s="20" t="s">
        <v>18</v>
      </c>
      <c r="D8" s="9">
        <v>24882.34</v>
      </c>
      <c r="E8" s="9">
        <v>4.5</v>
      </c>
      <c r="F8" s="9">
        <v>64.79</v>
      </c>
      <c r="G8" s="10">
        <v>0</v>
      </c>
      <c r="H8" s="9">
        <f>SUM(D8:G8)</f>
        <v>24951.63</v>
      </c>
      <c r="I8" s="9">
        <v>3941.63</v>
      </c>
      <c r="J8" s="22">
        <f>+H8-I8</f>
        <v>21010</v>
      </c>
    </row>
    <row r="9" spans="1:10" ht="12.75">
      <c r="A9" s="6"/>
      <c r="B9" s="17" t="s">
        <v>19</v>
      </c>
      <c r="C9" s="18"/>
      <c r="D9" s="13">
        <f>SUM(D10:D13)</f>
        <v>148383.28</v>
      </c>
      <c r="E9" s="13">
        <f aca="true" t="shared" si="1" ref="E9:J9">SUM(E10:E13)</f>
        <v>0.02</v>
      </c>
      <c r="F9" s="13">
        <f t="shared" si="1"/>
        <v>12.83</v>
      </c>
      <c r="G9" s="13">
        <f t="shared" si="1"/>
        <v>4.09</v>
      </c>
      <c r="H9" s="13">
        <f t="shared" si="1"/>
        <v>148400.22</v>
      </c>
      <c r="I9" s="23">
        <f t="shared" si="1"/>
        <v>0</v>
      </c>
      <c r="J9" s="13">
        <f t="shared" si="1"/>
        <v>148400.22</v>
      </c>
    </row>
    <row r="10" spans="1:10" ht="12.75">
      <c r="A10" s="6"/>
      <c r="B10" s="19" t="s">
        <v>20</v>
      </c>
      <c r="C10" s="20" t="s">
        <v>21</v>
      </c>
      <c r="D10" s="9">
        <v>115592.34</v>
      </c>
      <c r="E10" s="9">
        <v>0.02</v>
      </c>
      <c r="F10" s="9">
        <v>7.43</v>
      </c>
      <c r="G10" s="9">
        <v>4.08</v>
      </c>
      <c r="H10" s="9">
        <f>SUM(D10:G10)</f>
        <v>115603.87</v>
      </c>
      <c r="J10" s="22">
        <f>+H10-I10</f>
        <v>115603.87</v>
      </c>
    </row>
    <row r="11" spans="1:10" ht="12.75">
      <c r="A11" s="6"/>
      <c r="B11" s="19" t="s">
        <v>22</v>
      </c>
      <c r="C11" s="20" t="s">
        <v>23</v>
      </c>
      <c r="D11" s="9">
        <v>16292.6</v>
      </c>
      <c r="E11" s="10">
        <v>0</v>
      </c>
      <c r="F11" s="10">
        <v>0</v>
      </c>
      <c r="G11" s="10">
        <v>0</v>
      </c>
      <c r="H11" s="9">
        <f>SUM(D11:G11)</f>
        <v>16292.6</v>
      </c>
      <c r="I11" s="9"/>
      <c r="J11" s="22">
        <f>+H11-I11</f>
        <v>16292.6</v>
      </c>
    </row>
    <row r="12" spans="1:10" ht="12.75">
      <c r="A12" s="6"/>
      <c r="B12" s="19" t="s">
        <v>24</v>
      </c>
      <c r="C12" s="20" t="s">
        <v>25</v>
      </c>
      <c r="D12" s="9">
        <v>3556.85</v>
      </c>
      <c r="E12" s="10">
        <v>0</v>
      </c>
      <c r="F12" s="9">
        <v>5.4</v>
      </c>
      <c r="G12" s="9">
        <v>0.01</v>
      </c>
      <c r="H12" s="9">
        <f>SUM(D12:G12)</f>
        <v>3562.26</v>
      </c>
      <c r="I12" s="9"/>
      <c r="J12" s="22">
        <f>+H12-I12</f>
        <v>3562.26</v>
      </c>
    </row>
    <row r="13" spans="1:10" ht="12.75">
      <c r="A13" s="6"/>
      <c r="B13" s="19" t="s">
        <v>26</v>
      </c>
      <c r="C13" s="20" t="s">
        <v>27</v>
      </c>
      <c r="D13" s="9">
        <v>12941.49</v>
      </c>
      <c r="E13" s="10">
        <v>0</v>
      </c>
      <c r="F13" s="10">
        <v>0</v>
      </c>
      <c r="G13" s="10">
        <v>0</v>
      </c>
      <c r="H13" s="9">
        <f>SUM(D13:G13)</f>
        <v>12941.49</v>
      </c>
      <c r="I13" s="9"/>
      <c r="J13" s="22">
        <f>+H13-I13</f>
        <v>12941.49</v>
      </c>
    </row>
    <row r="14" spans="1:10" s="24" customFormat="1" ht="12.75">
      <c r="A14" s="16"/>
      <c r="B14" s="18" t="s">
        <v>28</v>
      </c>
      <c r="C14" s="18"/>
      <c r="D14" s="14">
        <f>+D4+D9</f>
        <v>311514.08999999997</v>
      </c>
      <c r="E14" s="14">
        <f aca="true" t="shared" si="2" ref="E14:J14">+E4+E9</f>
        <v>1595.95</v>
      </c>
      <c r="F14" s="14">
        <f t="shared" si="2"/>
        <v>1797.61</v>
      </c>
      <c r="G14" s="14">
        <f t="shared" si="2"/>
        <v>1197.84</v>
      </c>
      <c r="H14" s="14">
        <f t="shared" si="2"/>
        <v>316105.49</v>
      </c>
      <c r="I14" s="14">
        <f t="shared" si="2"/>
        <v>3941.63</v>
      </c>
      <c r="J14" s="14">
        <f t="shared" si="2"/>
        <v>312163.86</v>
      </c>
    </row>
    <row r="15" spans="1:10" ht="4.5" customHeight="1">
      <c r="A15" s="6"/>
      <c r="B15" s="11"/>
      <c r="C15" s="8"/>
      <c r="D15" s="12"/>
      <c r="E15" s="12"/>
      <c r="F15" s="12"/>
      <c r="G15" s="12"/>
      <c r="H15" s="13"/>
      <c r="I15" s="13"/>
      <c r="J15" s="13"/>
    </row>
    <row r="16" spans="1:10" ht="12.75">
      <c r="A16" s="6">
        <v>2009</v>
      </c>
      <c r="B16" s="17" t="s">
        <v>10</v>
      </c>
      <c r="C16" s="18"/>
      <c r="D16" s="14">
        <f aca="true" t="shared" si="3" ref="D16:J16">SUM(D17:D20)</f>
        <v>173071.36</v>
      </c>
      <c r="E16" s="14">
        <f t="shared" si="3"/>
        <v>1634.815</v>
      </c>
      <c r="F16" s="14">
        <f t="shared" si="3"/>
        <v>1614.65</v>
      </c>
      <c r="G16" s="14">
        <f t="shared" si="3"/>
        <v>1276.66</v>
      </c>
      <c r="H16" s="14">
        <f t="shared" si="3"/>
        <v>177597.485</v>
      </c>
      <c r="I16" s="14">
        <f t="shared" si="3"/>
        <v>4043.36</v>
      </c>
      <c r="J16" s="14">
        <f t="shared" si="3"/>
        <v>173554.12499999997</v>
      </c>
    </row>
    <row r="17" spans="1:10" ht="12.75">
      <c r="A17" s="6"/>
      <c r="B17" s="19" t="s">
        <v>11</v>
      </c>
      <c r="C17" s="20" t="s">
        <v>12</v>
      </c>
      <c r="D17" s="15">
        <v>58989.3</v>
      </c>
      <c r="E17" s="15">
        <v>1623.34</v>
      </c>
      <c r="F17" s="15">
        <v>1008.63</v>
      </c>
      <c r="G17" s="15">
        <v>1062.9</v>
      </c>
      <c r="H17" s="15">
        <f>SUM(D17:G17)</f>
        <v>62684.17</v>
      </c>
      <c r="I17" s="25"/>
      <c r="J17" s="26">
        <f>+H17-I17</f>
        <v>62684.17</v>
      </c>
    </row>
    <row r="18" spans="1:10" ht="12.75">
      <c r="A18" s="6"/>
      <c r="B18" s="19" t="s">
        <v>13</v>
      </c>
      <c r="C18" s="20" t="s">
        <v>14</v>
      </c>
      <c r="D18" s="15">
        <v>78198.31</v>
      </c>
      <c r="E18" s="15">
        <v>6.91</v>
      </c>
      <c r="F18" s="15">
        <v>568.75</v>
      </c>
      <c r="G18" s="15">
        <v>213.76</v>
      </c>
      <c r="H18" s="15">
        <f>SUM(D18:G18)</f>
        <v>78987.73</v>
      </c>
      <c r="I18" s="25"/>
      <c r="J18" s="26">
        <f>+H18-I18</f>
        <v>78987.73</v>
      </c>
    </row>
    <row r="19" spans="1:10" ht="12.75">
      <c r="A19" s="6"/>
      <c r="B19" s="19" t="s">
        <v>15</v>
      </c>
      <c r="C19" s="20" t="s">
        <v>16</v>
      </c>
      <c r="D19" s="15">
        <v>4852.86</v>
      </c>
      <c r="E19" s="15">
        <v>0.065</v>
      </c>
      <c r="F19" s="27">
        <v>0</v>
      </c>
      <c r="G19" s="27">
        <v>0</v>
      </c>
      <c r="H19" s="15">
        <f>SUM(D19:G19)</f>
        <v>4852.924999999999</v>
      </c>
      <c r="I19" s="25"/>
      <c r="J19" s="26">
        <f>+H19-I19</f>
        <v>4852.924999999999</v>
      </c>
    </row>
    <row r="20" spans="1:10" ht="12.75">
      <c r="A20" s="6"/>
      <c r="B20" s="19" t="s">
        <v>17</v>
      </c>
      <c r="C20" s="20" t="s">
        <v>18</v>
      </c>
      <c r="D20" s="15">
        <v>31030.89</v>
      </c>
      <c r="E20" s="15">
        <v>4.5</v>
      </c>
      <c r="F20" s="15">
        <v>37.27</v>
      </c>
      <c r="G20" s="27">
        <v>0</v>
      </c>
      <c r="H20" s="15">
        <f>SUM(D20:G20)</f>
        <v>31072.66</v>
      </c>
      <c r="I20" s="15">
        <v>4043.36</v>
      </c>
      <c r="J20" s="26">
        <f>+H20-I20</f>
        <v>27029.3</v>
      </c>
    </row>
    <row r="21" spans="1:10" ht="12.75">
      <c r="A21" s="6"/>
      <c r="B21" s="17" t="s">
        <v>19</v>
      </c>
      <c r="C21" s="18"/>
      <c r="D21" s="12">
        <f aca="true" t="shared" si="4" ref="D21:J21">SUM(D22:D25)</f>
        <v>151199.28999999998</v>
      </c>
      <c r="E21" s="12">
        <f t="shared" si="4"/>
        <v>0.02</v>
      </c>
      <c r="F21" s="12">
        <f t="shared" si="4"/>
        <v>4.43</v>
      </c>
      <c r="G21" s="12">
        <f t="shared" si="4"/>
        <v>0.09</v>
      </c>
      <c r="H21" s="12">
        <f t="shared" si="4"/>
        <v>151203.83</v>
      </c>
      <c r="I21" s="28">
        <f t="shared" si="4"/>
        <v>0</v>
      </c>
      <c r="J21" s="12">
        <f t="shared" si="4"/>
        <v>151203.83</v>
      </c>
    </row>
    <row r="22" spans="1:10" ht="12.75">
      <c r="A22" s="6"/>
      <c r="B22" s="19" t="s">
        <v>20</v>
      </c>
      <c r="C22" s="20" t="s">
        <v>21</v>
      </c>
      <c r="D22" s="15">
        <v>124119.54</v>
      </c>
      <c r="E22" s="15">
        <v>0.02</v>
      </c>
      <c r="F22" s="15">
        <v>2.72</v>
      </c>
      <c r="G22" s="15">
        <v>0.08</v>
      </c>
      <c r="H22" s="15">
        <f>SUM(D22:G22)</f>
        <v>124122.36</v>
      </c>
      <c r="I22" s="25"/>
      <c r="J22" s="26">
        <f>+H22-I22</f>
        <v>124122.36</v>
      </c>
    </row>
    <row r="23" spans="1:10" ht="12.75">
      <c r="A23" s="6"/>
      <c r="B23" s="19" t="s">
        <v>22</v>
      </c>
      <c r="C23" s="20" t="s">
        <v>23</v>
      </c>
      <c r="D23" s="15">
        <v>13713.2</v>
      </c>
      <c r="E23" s="27">
        <v>0</v>
      </c>
      <c r="F23" s="27">
        <v>0</v>
      </c>
      <c r="G23" s="27">
        <v>0</v>
      </c>
      <c r="H23" s="15">
        <f>SUM(D23:G23)</f>
        <v>13713.2</v>
      </c>
      <c r="I23" s="15"/>
      <c r="J23" s="26">
        <f>+H23-I23</f>
        <v>13713.2</v>
      </c>
    </row>
    <row r="24" spans="1:10" ht="12.75">
      <c r="A24" s="6"/>
      <c r="B24" s="19" t="s">
        <v>24</v>
      </c>
      <c r="C24" s="20" t="s">
        <v>25</v>
      </c>
      <c r="D24" s="15">
        <v>379.5</v>
      </c>
      <c r="E24" s="27">
        <v>0</v>
      </c>
      <c r="F24" s="15">
        <v>1.71</v>
      </c>
      <c r="G24" s="15">
        <v>0.01</v>
      </c>
      <c r="H24" s="15">
        <f>SUM(D24:G24)</f>
        <v>381.21999999999997</v>
      </c>
      <c r="I24" s="15"/>
      <c r="J24" s="26">
        <f>+H24-I24</f>
        <v>381.21999999999997</v>
      </c>
    </row>
    <row r="25" spans="1:10" ht="12.75">
      <c r="A25" s="6"/>
      <c r="B25" s="19" t="s">
        <v>26</v>
      </c>
      <c r="C25" s="20" t="s">
        <v>27</v>
      </c>
      <c r="D25" s="15">
        <v>12987.05</v>
      </c>
      <c r="E25" s="27">
        <v>0</v>
      </c>
      <c r="F25" s="27">
        <v>0</v>
      </c>
      <c r="G25" s="27">
        <v>0</v>
      </c>
      <c r="H25" s="15">
        <f>SUM(D25:G25)</f>
        <v>12987.05</v>
      </c>
      <c r="I25" s="15"/>
      <c r="J25" s="26">
        <f>+H25-I25</f>
        <v>12987.05</v>
      </c>
    </row>
    <row r="26" spans="1:10" s="24" customFormat="1" ht="12.75">
      <c r="A26" s="16"/>
      <c r="B26" s="18" t="s">
        <v>28</v>
      </c>
      <c r="C26" s="18"/>
      <c r="D26" s="14">
        <f aca="true" t="shared" si="5" ref="D26:J26">+D16+D21</f>
        <v>324270.64999999997</v>
      </c>
      <c r="E26" s="14">
        <f t="shared" si="5"/>
        <v>1634.835</v>
      </c>
      <c r="F26" s="14">
        <f t="shared" si="5"/>
        <v>1619.0800000000002</v>
      </c>
      <c r="G26" s="14">
        <f t="shared" si="5"/>
        <v>1276.75</v>
      </c>
      <c r="H26" s="14">
        <f t="shared" si="5"/>
        <v>328801.31499999994</v>
      </c>
      <c r="I26" s="14">
        <f t="shared" si="5"/>
        <v>4043.36</v>
      </c>
      <c r="J26" s="14">
        <f t="shared" si="5"/>
        <v>324757.95499999996</v>
      </c>
    </row>
    <row r="27" spans="1:10" ht="4.5" customHeight="1">
      <c r="A27" s="6"/>
      <c r="B27" s="11"/>
      <c r="C27" s="8"/>
      <c r="D27" s="12"/>
      <c r="E27" s="12"/>
      <c r="F27" s="12"/>
      <c r="G27" s="12"/>
      <c r="H27" s="12"/>
      <c r="I27" s="12"/>
      <c r="J27" s="12"/>
    </row>
    <row r="28" spans="1:10" ht="12.75">
      <c r="A28" s="6">
        <v>2010</v>
      </c>
      <c r="B28" s="17" t="s">
        <v>10</v>
      </c>
      <c r="C28" s="18"/>
      <c r="D28" s="7">
        <f>SUM(D29:D32)</f>
        <v>168670.87234</v>
      </c>
      <c r="E28" s="7">
        <f aca="true" t="shared" si="6" ref="E28:J28">SUM(E29:E32)</f>
        <v>1493.3658200000002</v>
      </c>
      <c r="F28" s="7">
        <f t="shared" si="6"/>
        <v>1605.52748</v>
      </c>
      <c r="G28" s="7">
        <f t="shared" si="6"/>
        <v>1382.97343</v>
      </c>
      <c r="H28" s="7">
        <f t="shared" si="6"/>
        <v>173152.73907</v>
      </c>
      <c r="I28" s="7">
        <f t="shared" si="6"/>
        <v>3740.04104</v>
      </c>
      <c r="J28" s="7">
        <f t="shared" si="6"/>
        <v>169412.69803000003</v>
      </c>
    </row>
    <row r="29" spans="1:10" ht="12.75">
      <c r="A29" s="6"/>
      <c r="B29" s="19" t="s">
        <v>11</v>
      </c>
      <c r="C29" s="20" t="s">
        <v>12</v>
      </c>
      <c r="D29" s="9">
        <v>60373.25367</v>
      </c>
      <c r="E29" s="9">
        <v>1483.39082</v>
      </c>
      <c r="F29" s="9">
        <v>1007.99065</v>
      </c>
      <c r="G29" s="9">
        <v>1170.2224</v>
      </c>
      <c r="H29" s="9">
        <f>SUM(D29:G29)</f>
        <v>64034.85754</v>
      </c>
      <c r="J29" s="22">
        <f>+H29-I29</f>
        <v>64034.85754</v>
      </c>
    </row>
    <row r="30" spans="1:10" ht="12.75">
      <c r="A30" s="6"/>
      <c r="B30" s="19" t="s">
        <v>13</v>
      </c>
      <c r="C30" s="20" t="s">
        <v>14</v>
      </c>
      <c r="D30" s="9">
        <v>74676.69471</v>
      </c>
      <c r="E30" s="9">
        <v>5.41</v>
      </c>
      <c r="F30" s="9">
        <v>572.87483</v>
      </c>
      <c r="G30" s="9">
        <v>212.75103</v>
      </c>
      <c r="H30" s="9">
        <f>SUM(D30:G30)</f>
        <v>75467.73057</v>
      </c>
      <c r="J30" s="22">
        <f>+H30-I30</f>
        <v>75467.73057</v>
      </c>
    </row>
    <row r="31" spans="1:10" ht="12.75">
      <c r="A31" s="6"/>
      <c r="B31" s="19" t="s">
        <v>15</v>
      </c>
      <c r="C31" s="20" t="s">
        <v>16</v>
      </c>
      <c r="D31" s="9">
        <v>3370.81591</v>
      </c>
      <c r="E31" s="9">
        <v>0.065</v>
      </c>
      <c r="F31" s="10">
        <v>0</v>
      </c>
      <c r="G31" s="10">
        <v>0</v>
      </c>
      <c r="H31" s="9">
        <f>SUM(D31:G31)</f>
        <v>3370.88091</v>
      </c>
      <c r="J31" s="22">
        <f>+H31-I31</f>
        <v>3370.88091</v>
      </c>
    </row>
    <row r="32" spans="1:10" ht="12.75">
      <c r="A32" s="6"/>
      <c r="B32" s="19" t="s">
        <v>17</v>
      </c>
      <c r="C32" s="20" t="s">
        <v>18</v>
      </c>
      <c r="D32" s="9">
        <v>30250.10805</v>
      </c>
      <c r="E32" s="9">
        <v>4.5</v>
      </c>
      <c r="F32" s="9">
        <v>24.662</v>
      </c>
      <c r="G32" s="10">
        <v>0</v>
      </c>
      <c r="H32" s="9">
        <f>SUM(D32:G32)</f>
        <v>30279.27005</v>
      </c>
      <c r="I32" s="9">
        <v>3740.04104</v>
      </c>
      <c r="J32" s="22">
        <f>+H32-I32</f>
        <v>26539.22901</v>
      </c>
    </row>
    <row r="33" spans="1:10" ht="12.75">
      <c r="A33" s="6"/>
      <c r="B33" s="17" t="s">
        <v>19</v>
      </c>
      <c r="C33" s="18"/>
      <c r="D33" s="13">
        <f>SUM(D34:D37)</f>
        <v>140128.8714</v>
      </c>
      <c r="E33" s="13">
        <f aca="true" t="shared" si="7" ref="E33:J33">SUM(E34:E37)</f>
        <v>0.02</v>
      </c>
      <c r="F33" s="13">
        <f t="shared" si="7"/>
        <v>62.45948</v>
      </c>
      <c r="G33" s="13">
        <f t="shared" si="7"/>
        <v>0.06999999999999999</v>
      </c>
      <c r="H33" s="13">
        <f t="shared" si="7"/>
        <v>140191.42088000002</v>
      </c>
      <c r="I33" s="13">
        <f t="shared" si="7"/>
        <v>0</v>
      </c>
      <c r="J33" s="13">
        <f t="shared" si="7"/>
        <v>140191.42088000002</v>
      </c>
    </row>
    <row r="34" spans="1:10" ht="12.75">
      <c r="A34" s="6"/>
      <c r="B34" s="19" t="s">
        <v>20</v>
      </c>
      <c r="C34" s="20" t="s">
        <v>21</v>
      </c>
      <c r="D34" s="9">
        <v>101081.98179</v>
      </c>
      <c r="E34" s="9">
        <v>0.02</v>
      </c>
      <c r="F34" s="9">
        <v>62.45448</v>
      </c>
      <c r="G34" s="9">
        <v>0.06</v>
      </c>
      <c r="H34" s="9">
        <f>SUM(D34:G34)</f>
        <v>101144.51627000001</v>
      </c>
      <c r="J34" s="22">
        <f>+H34-I34</f>
        <v>101144.51627000001</v>
      </c>
    </row>
    <row r="35" spans="1:10" ht="12.75">
      <c r="A35" s="6"/>
      <c r="B35" s="19" t="s">
        <v>22</v>
      </c>
      <c r="C35" s="20" t="s">
        <v>23</v>
      </c>
      <c r="D35" s="9">
        <v>15546.29806</v>
      </c>
      <c r="E35" s="10">
        <v>0</v>
      </c>
      <c r="F35" s="10">
        <v>0</v>
      </c>
      <c r="G35" s="10">
        <v>0</v>
      </c>
      <c r="H35" s="9">
        <f>SUM(D35:G35)</f>
        <v>15546.29806</v>
      </c>
      <c r="I35" s="9"/>
      <c r="J35" s="22">
        <f>+H35-I35</f>
        <v>15546.29806</v>
      </c>
    </row>
    <row r="36" spans="1:10" ht="12.75">
      <c r="A36" s="6"/>
      <c r="B36" s="19" t="s">
        <v>24</v>
      </c>
      <c r="C36" s="20" t="s">
        <v>25</v>
      </c>
      <c r="D36" s="9">
        <v>8597.08322</v>
      </c>
      <c r="E36" s="10">
        <v>0</v>
      </c>
      <c r="F36" s="9">
        <v>0.005</v>
      </c>
      <c r="G36" s="10">
        <v>0.01</v>
      </c>
      <c r="H36" s="9">
        <f>SUM(D36:G36)</f>
        <v>8597.09822</v>
      </c>
      <c r="I36" s="9"/>
      <c r="J36" s="22">
        <f>+H36-I36</f>
        <v>8597.09822</v>
      </c>
    </row>
    <row r="37" spans="1:10" ht="12.75">
      <c r="A37" s="6"/>
      <c r="B37" s="19" t="s">
        <v>26</v>
      </c>
      <c r="C37" s="20" t="s">
        <v>27</v>
      </c>
      <c r="D37" s="9">
        <v>14903.50833</v>
      </c>
      <c r="E37" s="10">
        <v>0</v>
      </c>
      <c r="F37" s="10">
        <v>0</v>
      </c>
      <c r="G37" s="10">
        <v>0</v>
      </c>
      <c r="H37" s="9">
        <f>SUM(D37:G37)</f>
        <v>14903.50833</v>
      </c>
      <c r="I37" s="9"/>
      <c r="J37" s="22">
        <f>+H37-I37</f>
        <v>14903.50833</v>
      </c>
    </row>
    <row r="38" spans="1:10" s="24" customFormat="1" ht="12.75">
      <c r="A38" s="16"/>
      <c r="B38" s="18" t="s">
        <v>28</v>
      </c>
      <c r="C38" s="18"/>
      <c r="D38" s="14">
        <f aca="true" t="shared" si="8" ref="D38:J38">+D28+D33</f>
        <v>308799.74374</v>
      </c>
      <c r="E38" s="14">
        <f t="shared" si="8"/>
        <v>1493.3858200000002</v>
      </c>
      <c r="F38" s="14">
        <f t="shared" si="8"/>
        <v>1667.98696</v>
      </c>
      <c r="G38" s="14">
        <f t="shared" si="8"/>
        <v>1383.04343</v>
      </c>
      <c r="H38" s="14">
        <f t="shared" si="8"/>
        <v>313344.15995</v>
      </c>
      <c r="I38" s="14">
        <f t="shared" si="8"/>
        <v>3740.04104</v>
      </c>
      <c r="J38" s="14">
        <f t="shared" si="8"/>
        <v>309604.1189100001</v>
      </c>
    </row>
    <row r="39" spans="1:10" ht="4.5" customHeight="1">
      <c r="A39" s="6"/>
      <c r="B39" s="11"/>
      <c r="C39" s="8"/>
      <c r="D39" s="12"/>
      <c r="E39" s="12"/>
      <c r="F39" s="12"/>
      <c r="G39" s="12"/>
      <c r="H39" s="12"/>
      <c r="I39" s="12"/>
      <c r="J39" s="12"/>
    </row>
    <row r="40" spans="1:10" ht="12.75">
      <c r="A40" s="6">
        <v>2011</v>
      </c>
      <c r="B40" s="17" t="s">
        <v>10</v>
      </c>
      <c r="C40" s="18"/>
      <c r="D40" s="7">
        <f>SUM(D41:D44)</f>
        <v>160058.749</v>
      </c>
      <c r="E40" s="7">
        <f aca="true" t="shared" si="9" ref="E40:J40">SUM(E41:E44)</f>
        <v>1292.8359500000001</v>
      </c>
      <c r="F40" s="7">
        <f t="shared" si="9"/>
        <v>1495.18123</v>
      </c>
      <c r="G40" s="7">
        <f t="shared" si="9"/>
        <v>1396.04718</v>
      </c>
      <c r="H40" s="7">
        <f t="shared" si="9"/>
        <v>164242.81336</v>
      </c>
      <c r="I40" s="7">
        <f t="shared" si="9"/>
        <v>4013.79644</v>
      </c>
      <c r="J40" s="7">
        <f t="shared" si="9"/>
        <v>160229.01692000002</v>
      </c>
    </row>
    <row r="41" spans="2:10" ht="12.75">
      <c r="B41" s="19" t="s">
        <v>11</v>
      </c>
      <c r="C41" s="20" t="s">
        <v>12</v>
      </c>
      <c r="D41" s="9">
        <v>60103.89251</v>
      </c>
      <c r="E41" s="9">
        <v>1286.36095</v>
      </c>
      <c r="F41" s="9">
        <v>1009.79044</v>
      </c>
      <c r="G41" s="9">
        <v>1096.30165</v>
      </c>
      <c r="H41" s="9">
        <f>SUM(D41:G41)</f>
        <v>63496.34555</v>
      </c>
      <c r="I41" s="21"/>
      <c r="J41" s="22">
        <f>+H41-I41</f>
        <v>63496.34555</v>
      </c>
    </row>
    <row r="42" spans="2:10" ht="12.75">
      <c r="B42" s="19" t="s">
        <v>13</v>
      </c>
      <c r="C42" s="20" t="s">
        <v>14</v>
      </c>
      <c r="D42" s="9">
        <v>69755.05184</v>
      </c>
      <c r="E42" s="9">
        <v>4.41</v>
      </c>
      <c r="F42" s="9">
        <v>469.28079</v>
      </c>
      <c r="G42" s="9">
        <v>299.74553</v>
      </c>
      <c r="H42" s="9">
        <f>SUM(D42:G42)</f>
        <v>70528.48816000001</v>
      </c>
      <c r="I42" s="21"/>
      <c r="J42" s="22">
        <f>+H42-I42</f>
        <v>70528.48816000001</v>
      </c>
    </row>
    <row r="43" spans="2:10" ht="12.75">
      <c r="B43" s="19" t="s">
        <v>15</v>
      </c>
      <c r="C43" s="20" t="s">
        <v>16</v>
      </c>
      <c r="D43" s="9">
        <v>3823.03</v>
      </c>
      <c r="E43" s="9">
        <v>0.065</v>
      </c>
      <c r="F43" s="9">
        <v>0</v>
      </c>
      <c r="G43" s="9">
        <v>0</v>
      </c>
      <c r="H43" s="9">
        <f>SUM(D43:G43)</f>
        <v>3823.0950000000003</v>
      </c>
      <c r="I43" s="21"/>
      <c r="J43" s="22">
        <f>+H43-I43</f>
        <v>3823.0950000000003</v>
      </c>
    </row>
    <row r="44" spans="2:10" ht="12.75">
      <c r="B44" s="19" t="s">
        <v>17</v>
      </c>
      <c r="C44" s="20" t="s">
        <v>18</v>
      </c>
      <c r="D44" s="9">
        <v>26376.77465</v>
      </c>
      <c r="E44" s="9">
        <v>2</v>
      </c>
      <c r="F44" s="9">
        <v>16.11</v>
      </c>
      <c r="G44" s="9">
        <v>0</v>
      </c>
      <c r="H44" s="9">
        <f>SUM(D44:G44)</f>
        <v>26394.88465</v>
      </c>
      <c r="I44" s="9">
        <v>4013.79644</v>
      </c>
      <c r="J44" s="22">
        <f>+H44-I44</f>
        <v>22381.08821</v>
      </c>
    </row>
    <row r="45" spans="2:10" ht="12.75">
      <c r="B45" s="17" t="s">
        <v>19</v>
      </c>
      <c r="C45" s="18"/>
      <c r="D45" s="13">
        <f>SUM(D46:D49)</f>
        <v>94803.21091000001</v>
      </c>
      <c r="E45" s="13">
        <f aca="true" t="shared" si="10" ref="E45:J45">SUM(E46:E49)</f>
        <v>0.02</v>
      </c>
      <c r="F45" s="13">
        <f t="shared" si="10"/>
        <v>43.03</v>
      </c>
      <c r="G45" s="13">
        <f t="shared" si="10"/>
        <v>0.43816</v>
      </c>
      <c r="H45" s="13">
        <f t="shared" si="10"/>
        <v>94846.69907</v>
      </c>
      <c r="I45" s="13">
        <f t="shared" si="10"/>
        <v>0</v>
      </c>
      <c r="J45" s="13">
        <f t="shared" si="10"/>
        <v>94846.69907</v>
      </c>
    </row>
    <row r="46" spans="2:10" ht="12.75">
      <c r="B46" s="19" t="s">
        <v>20</v>
      </c>
      <c r="C46" s="20" t="s">
        <v>21</v>
      </c>
      <c r="D46" s="9">
        <v>67312.10867</v>
      </c>
      <c r="E46" s="9">
        <v>0.02</v>
      </c>
      <c r="F46" s="9">
        <v>43.025</v>
      </c>
      <c r="G46" s="9">
        <v>0.42816</v>
      </c>
      <c r="H46" s="9">
        <f>SUM(D46:G46)</f>
        <v>67355.58183</v>
      </c>
      <c r="I46" s="21"/>
      <c r="J46" s="22">
        <f>+H46-I46</f>
        <v>67355.58183</v>
      </c>
    </row>
    <row r="47" spans="2:10" ht="12.75">
      <c r="B47" s="19" t="s">
        <v>22</v>
      </c>
      <c r="C47" s="20" t="s">
        <v>23</v>
      </c>
      <c r="D47" s="9">
        <v>10363.09698</v>
      </c>
      <c r="E47" s="9">
        <v>0</v>
      </c>
      <c r="F47" s="9">
        <v>0</v>
      </c>
      <c r="G47" s="9">
        <v>0</v>
      </c>
      <c r="H47" s="9">
        <f>SUM(D47:G47)</f>
        <v>10363.09698</v>
      </c>
      <c r="I47" s="9"/>
      <c r="J47" s="22">
        <f>+H47-I47</f>
        <v>10363.09698</v>
      </c>
    </row>
    <row r="48" spans="2:10" ht="12.75">
      <c r="B48" s="19" t="s">
        <v>24</v>
      </c>
      <c r="C48" s="20" t="s">
        <v>25</v>
      </c>
      <c r="D48" s="9">
        <v>594.91735</v>
      </c>
      <c r="E48" s="9">
        <v>0</v>
      </c>
      <c r="F48" s="9">
        <v>0.005</v>
      </c>
      <c r="G48" s="9">
        <v>0.01</v>
      </c>
      <c r="H48" s="9">
        <f>SUM(D48:G48)</f>
        <v>594.93235</v>
      </c>
      <c r="I48" s="9"/>
      <c r="J48" s="22">
        <f>+H48-I48</f>
        <v>594.93235</v>
      </c>
    </row>
    <row r="49" spans="2:10" ht="12.75">
      <c r="B49" s="19" t="s">
        <v>26</v>
      </c>
      <c r="C49" s="20" t="s">
        <v>27</v>
      </c>
      <c r="D49" s="9">
        <v>16533.08791</v>
      </c>
      <c r="E49" s="9">
        <v>0</v>
      </c>
      <c r="F49" s="9">
        <v>0</v>
      </c>
      <c r="G49" s="9">
        <v>0</v>
      </c>
      <c r="H49" s="9">
        <f>SUM(D49:G49)</f>
        <v>16533.08791</v>
      </c>
      <c r="I49" s="9"/>
      <c r="J49" s="22">
        <f>+H49-I49</f>
        <v>16533.08791</v>
      </c>
    </row>
    <row r="50" spans="2:10" s="24" customFormat="1" ht="12.75">
      <c r="B50" s="18" t="s">
        <v>28</v>
      </c>
      <c r="C50" s="18"/>
      <c r="D50" s="14">
        <f aca="true" t="shared" si="11" ref="D50:J50">+D40+D45</f>
        <v>254861.95991000003</v>
      </c>
      <c r="E50" s="14">
        <f t="shared" si="11"/>
        <v>1292.8559500000001</v>
      </c>
      <c r="F50" s="14">
        <f t="shared" si="11"/>
        <v>1538.21123</v>
      </c>
      <c r="G50" s="14">
        <f t="shared" si="11"/>
        <v>1396.48534</v>
      </c>
      <c r="H50" s="14">
        <f t="shared" si="11"/>
        <v>259089.51243</v>
      </c>
      <c r="I50" s="14">
        <f t="shared" si="11"/>
        <v>4013.79644</v>
      </c>
      <c r="J50" s="14">
        <f t="shared" si="11"/>
        <v>255075.71599000003</v>
      </c>
    </row>
    <row r="51" spans="1:10" ht="4.5" customHeight="1">
      <c r="A51" s="6"/>
      <c r="B51" s="11"/>
      <c r="C51" s="8"/>
      <c r="D51" s="12"/>
      <c r="E51" s="12"/>
      <c r="F51" s="12"/>
      <c r="G51" s="12"/>
      <c r="H51" s="12"/>
      <c r="I51" s="12"/>
      <c r="J51" s="12"/>
    </row>
    <row r="52" spans="1:10" ht="12.75">
      <c r="A52" s="6">
        <v>2012</v>
      </c>
      <c r="B52" s="17" t="s">
        <v>10</v>
      </c>
      <c r="C52" s="18"/>
      <c r="D52" s="7">
        <f>SUM(D53:D56)</f>
        <v>149105.81289</v>
      </c>
      <c r="E52" s="7">
        <f aca="true" t="shared" si="12" ref="E52:J52">SUM(E53:E56)</f>
        <v>1341.25</v>
      </c>
      <c r="F52" s="7">
        <f t="shared" si="12"/>
        <v>1321.6319600000002</v>
      </c>
      <c r="G52" s="7">
        <f t="shared" si="12"/>
        <v>1621.11279</v>
      </c>
      <c r="H52" s="7">
        <f t="shared" si="12"/>
        <v>153389.80763999998</v>
      </c>
      <c r="I52" s="7">
        <f t="shared" si="12"/>
        <v>4059.90692</v>
      </c>
      <c r="J52" s="7">
        <f t="shared" si="12"/>
        <v>149329.90072</v>
      </c>
    </row>
    <row r="53" spans="1:10" ht="12.75">
      <c r="A53" s="6"/>
      <c r="B53" s="19" t="s">
        <v>11</v>
      </c>
      <c r="C53" s="20" t="s">
        <v>12</v>
      </c>
      <c r="D53" s="9">
        <v>58566.10693</v>
      </c>
      <c r="E53" s="9">
        <v>1338.98</v>
      </c>
      <c r="F53" s="9">
        <v>1075.11074</v>
      </c>
      <c r="G53" s="9">
        <v>1224.1</v>
      </c>
      <c r="H53" s="9">
        <f>SUM(D53:G53)</f>
        <v>62204.29767000001</v>
      </c>
      <c r="I53" s="21"/>
      <c r="J53" s="22">
        <f>+H53-I53</f>
        <v>62204.29767000001</v>
      </c>
    </row>
    <row r="54" spans="1:10" ht="12.75">
      <c r="A54" s="6"/>
      <c r="B54" s="19" t="s">
        <v>13</v>
      </c>
      <c r="C54" s="20" t="s">
        <v>14</v>
      </c>
      <c r="D54" s="9">
        <v>61512.54248</v>
      </c>
      <c r="E54" s="9">
        <v>2.26</v>
      </c>
      <c r="F54" s="9">
        <v>233.50622</v>
      </c>
      <c r="G54" s="9">
        <v>397.01279</v>
      </c>
      <c r="H54" s="9">
        <f>SUM(D54:G54)</f>
        <v>62145.32149</v>
      </c>
      <c r="I54" s="21"/>
      <c r="J54" s="22">
        <f>+H54-I54</f>
        <v>62145.32149</v>
      </c>
    </row>
    <row r="55" spans="1:10" ht="12.75">
      <c r="A55" s="6"/>
      <c r="B55" s="19" t="s">
        <v>15</v>
      </c>
      <c r="C55" s="20" t="s">
        <v>16</v>
      </c>
      <c r="D55" s="9">
        <v>4224.09</v>
      </c>
      <c r="E55" s="9">
        <v>0</v>
      </c>
      <c r="F55" s="9">
        <v>0</v>
      </c>
      <c r="G55" s="9">
        <v>0</v>
      </c>
      <c r="H55" s="9">
        <f>SUM(D55:G55)</f>
        <v>4224.09</v>
      </c>
      <c r="I55" s="21"/>
      <c r="J55" s="22">
        <f>+H55-I55</f>
        <v>4224.09</v>
      </c>
    </row>
    <row r="56" spans="1:10" ht="12.75">
      <c r="A56" s="6"/>
      <c r="B56" s="19" t="s">
        <v>17</v>
      </c>
      <c r="C56" s="20" t="s">
        <v>18</v>
      </c>
      <c r="D56" s="9">
        <v>24803.07348</v>
      </c>
      <c r="E56" s="9">
        <v>0.01</v>
      </c>
      <c r="F56" s="9">
        <v>13.015</v>
      </c>
      <c r="G56" s="9">
        <v>0</v>
      </c>
      <c r="H56" s="9">
        <f>SUM(D56:G56)</f>
        <v>24816.098479999997</v>
      </c>
      <c r="I56" s="9">
        <v>4059.90692</v>
      </c>
      <c r="J56" s="22">
        <f>+H56-I56</f>
        <v>20756.191559999996</v>
      </c>
    </row>
    <row r="57" spans="1:10" ht="12.75">
      <c r="A57" s="6"/>
      <c r="B57" s="17" t="s">
        <v>19</v>
      </c>
      <c r="C57" s="18"/>
      <c r="D57" s="13">
        <f>SUM(D58:D61)</f>
        <v>57903.39512</v>
      </c>
      <c r="E57" s="13">
        <f aca="true" t="shared" si="13" ref="E57:J57">SUM(E58:E61)</f>
        <v>0</v>
      </c>
      <c r="F57" s="13">
        <f t="shared" si="13"/>
        <v>0.025</v>
      </c>
      <c r="G57" s="13">
        <f t="shared" si="13"/>
        <v>45.54</v>
      </c>
      <c r="H57" s="13">
        <f t="shared" si="13"/>
        <v>57948.960119999996</v>
      </c>
      <c r="I57" s="13">
        <f t="shared" si="13"/>
        <v>0</v>
      </c>
      <c r="J57" s="13">
        <f t="shared" si="13"/>
        <v>57948.960119999996</v>
      </c>
    </row>
    <row r="58" spans="1:10" ht="12.75">
      <c r="A58" s="6"/>
      <c r="B58" s="19" t="s">
        <v>20</v>
      </c>
      <c r="C58" s="20" t="s">
        <v>21</v>
      </c>
      <c r="D58" s="9">
        <v>34960.59688</v>
      </c>
      <c r="E58" s="9">
        <v>0</v>
      </c>
      <c r="F58" s="9">
        <v>0.02</v>
      </c>
      <c r="G58" s="9">
        <v>45.53</v>
      </c>
      <c r="H58" s="9">
        <f>SUM(D58:G58)</f>
        <v>35006.14687999999</v>
      </c>
      <c r="I58" s="21"/>
      <c r="J58" s="22">
        <f>+H58-I58</f>
        <v>35006.14687999999</v>
      </c>
    </row>
    <row r="59" spans="1:10" ht="12.75">
      <c r="A59" s="6"/>
      <c r="B59" s="19" t="s">
        <v>22</v>
      </c>
      <c r="C59" s="20" t="s">
        <v>23</v>
      </c>
      <c r="D59" s="9">
        <v>7122.86007</v>
      </c>
      <c r="E59" s="9">
        <v>0</v>
      </c>
      <c r="F59" s="9">
        <v>0</v>
      </c>
      <c r="G59" s="9">
        <v>0</v>
      </c>
      <c r="H59" s="9">
        <f>SUM(D59:G59)</f>
        <v>7122.86007</v>
      </c>
      <c r="I59" s="9"/>
      <c r="J59" s="22">
        <f>+H59-I59</f>
        <v>7122.86007</v>
      </c>
    </row>
    <row r="60" spans="1:10" ht="12.75">
      <c r="A60" s="6"/>
      <c r="B60" s="19" t="s">
        <v>24</v>
      </c>
      <c r="C60" s="20" t="s">
        <v>25</v>
      </c>
      <c r="D60" s="9">
        <v>1107.47901</v>
      </c>
      <c r="E60" s="9">
        <v>0</v>
      </c>
      <c r="F60" s="9">
        <v>0.005</v>
      </c>
      <c r="G60" s="9">
        <v>0.01</v>
      </c>
      <c r="H60" s="9">
        <f>SUM(D60:G60)</f>
        <v>1107.4940100000001</v>
      </c>
      <c r="I60" s="9"/>
      <c r="J60" s="22">
        <f>+H60-I60</f>
        <v>1107.4940100000001</v>
      </c>
    </row>
    <row r="61" spans="1:10" ht="12.75">
      <c r="A61" s="6"/>
      <c r="B61" s="19" t="s">
        <v>26</v>
      </c>
      <c r="C61" s="20" t="s">
        <v>27</v>
      </c>
      <c r="D61" s="9">
        <v>14712.45916</v>
      </c>
      <c r="E61" s="9">
        <v>0</v>
      </c>
      <c r="F61" s="9">
        <v>0</v>
      </c>
      <c r="G61" s="9">
        <v>0</v>
      </c>
      <c r="H61" s="9">
        <f>SUM(D61:G61)</f>
        <v>14712.45916</v>
      </c>
      <c r="I61" s="9"/>
      <c r="J61" s="22">
        <f>+H61-I61</f>
        <v>14712.45916</v>
      </c>
    </row>
    <row r="62" spans="1:10" ht="12.75">
      <c r="A62" s="16"/>
      <c r="B62" s="18" t="s">
        <v>28</v>
      </c>
      <c r="C62" s="18"/>
      <c r="D62" s="14">
        <f aca="true" t="shared" si="14" ref="D62:J62">+D52+D57</f>
        <v>207009.20801</v>
      </c>
      <c r="E62" s="14">
        <f t="shared" si="14"/>
        <v>1341.25</v>
      </c>
      <c r="F62" s="14">
        <f t="shared" si="14"/>
        <v>1321.6569600000003</v>
      </c>
      <c r="G62" s="14">
        <f t="shared" si="14"/>
        <v>1666.6527899999999</v>
      </c>
      <c r="H62" s="14">
        <f t="shared" si="14"/>
        <v>211338.76776</v>
      </c>
      <c r="I62" s="14">
        <f t="shared" si="14"/>
        <v>4059.90692</v>
      </c>
      <c r="J62" s="14">
        <f t="shared" si="14"/>
        <v>207278.86084</v>
      </c>
    </row>
    <row r="63" spans="1:10" ht="4.5" customHeight="1">
      <c r="A63" s="16"/>
      <c r="B63" s="11"/>
      <c r="C63" s="8"/>
      <c r="D63" s="12"/>
      <c r="E63" s="12"/>
      <c r="F63" s="12"/>
      <c r="G63" s="12"/>
      <c r="H63" s="12"/>
      <c r="I63" s="12"/>
      <c r="J63" s="12"/>
    </row>
    <row r="64" spans="1:10" ht="12.75">
      <c r="A64" s="6">
        <v>2013</v>
      </c>
      <c r="B64" s="17" t="s">
        <v>10</v>
      </c>
      <c r="C64" s="18"/>
      <c r="D64" s="14">
        <v>141438.47</v>
      </c>
      <c r="E64" s="14">
        <v>1287.15</v>
      </c>
      <c r="F64" s="14">
        <v>1203.18</v>
      </c>
      <c r="G64" s="14">
        <v>1566.66</v>
      </c>
      <c r="H64" s="14">
        <v>145495.46</v>
      </c>
      <c r="I64" s="14">
        <v>3944.64</v>
      </c>
      <c r="J64" s="14">
        <v>141550.82</v>
      </c>
    </row>
    <row r="65" spans="1:10" ht="12.75">
      <c r="A65" s="6"/>
      <c r="B65" s="19" t="s">
        <v>11</v>
      </c>
      <c r="C65" s="20" t="s">
        <v>12</v>
      </c>
      <c r="D65" s="15">
        <v>55926.87</v>
      </c>
      <c r="E65" s="15">
        <v>1286.5</v>
      </c>
      <c r="F65" s="15">
        <v>973.4</v>
      </c>
      <c r="G65" s="15">
        <v>1189.36</v>
      </c>
      <c r="H65" s="15">
        <v>59376.13</v>
      </c>
      <c r="I65" s="29"/>
      <c r="J65" s="26">
        <v>59376.13</v>
      </c>
    </row>
    <row r="66" spans="1:10" ht="12.75">
      <c r="A66" s="6"/>
      <c r="B66" s="19" t="s">
        <v>13</v>
      </c>
      <c r="C66" s="20" t="s">
        <v>14</v>
      </c>
      <c r="D66" s="15">
        <v>59078.71</v>
      </c>
      <c r="E66" s="15">
        <v>0.65</v>
      </c>
      <c r="F66" s="15">
        <v>222.78</v>
      </c>
      <c r="G66" s="15">
        <v>377.3</v>
      </c>
      <c r="H66" s="15">
        <v>59679.44</v>
      </c>
      <c r="I66" s="29"/>
      <c r="J66" s="26">
        <v>59679.44</v>
      </c>
    </row>
    <row r="67" spans="1:10" ht="12.75">
      <c r="A67" s="6"/>
      <c r="B67" s="19" t="s">
        <v>15</v>
      </c>
      <c r="C67" s="20" t="s">
        <v>16</v>
      </c>
      <c r="D67" s="15">
        <v>4431.5</v>
      </c>
      <c r="E67" s="15">
        <v>0</v>
      </c>
      <c r="F67" s="15">
        <v>0</v>
      </c>
      <c r="G67" s="15">
        <v>0</v>
      </c>
      <c r="H67" s="15">
        <v>4431.5</v>
      </c>
      <c r="I67" s="29"/>
      <c r="J67" s="26">
        <v>4431.5</v>
      </c>
    </row>
    <row r="68" spans="1:10" ht="12.75">
      <c r="A68" s="6"/>
      <c r="B68" s="19" t="s">
        <v>17</v>
      </c>
      <c r="C68" s="20" t="s">
        <v>18</v>
      </c>
      <c r="D68" s="15">
        <v>22001.39</v>
      </c>
      <c r="E68" s="15">
        <v>0</v>
      </c>
      <c r="F68" s="15">
        <v>7</v>
      </c>
      <c r="G68" s="15">
        <v>0</v>
      </c>
      <c r="H68" s="15">
        <v>22008.39</v>
      </c>
      <c r="I68" s="15">
        <v>3944.64</v>
      </c>
      <c r="J68" s="26">
        <v>18063.75</v>
      </c>
    </row>
    <row r="69" spans="1:10" ht="12.75">
      <c r="A69" s="6"/>
      <c r="B69" s="17" t="s">
        <v>19</v>
      </c>
      <c r="C69" s="18"/>
      <c r="D69" s="12">
        <v>44756.14</v>
      </c>
      <c r="E69" s="12">
        <v>4.604</v>
      </c>
      <c r="F69" s="12">
        <v>2.84</v>
      </c>
      <c r="G69" s="12">
        <v>44.06</v>
      </c>
      <c r="H69" s="12">
        <v>44807.644</v>
      </c>
      <c r="I69" s="12">
        <v>0</v>
      </c>
      <c r="J69" s="12">
        <v>44807.644</v>
      </c>
    </row>
    <row r="70" spans="1:10" ht="12.75">
      <c r="A70" s="6"/>
      <c r="B70" s="19" t="s">
        <v>20</v>
      </c>
      <c r="C70" s="20" t="s">
        <v>21</v>
      </c>
      <c r="D70" s="15">
        <v>22201.78</v>
      </c>
      <c r="E70" s="15">
        <v>0</v>
      </c>
      <c r="F70" s="15">
        <v>0</v>
      </c>
      <c r="G70" s="15">
        <v>42.9</v>
      </c>
      <c r="H70" s="15">
        <v>22244.68</v>
      </c>
      <c r="I70" s="29"/>
      <c r="J70" s="26">
        <v>22244.68</v>
      </c>
    </row>
    <row r="71" spans="1:10" ht="12.75">
      <c r="A71" s="6"/>
      <c r="B71" s="19" t="s">
        <v>22</v>
      </c>
      <c r="C71" s="20" t="s">
        <v>23</v>
      </c>
      <c r="D71" s="15">
        <v>7627.55</v>
      </c>
      <c r="E71" s="15">
        <v>0</v>
      </c>
      <c r="F71" s="15">
        <v>0</v>
      </c>
      <c r="G71" s="15">
        <v>0</v>
      </c>
      <c r="H71" s="15">
        <v>7627.55</v>
      </c>
      <c r="I71" s="15"/>
      <c r="J71" s="26">
        <v>7627.55</v>
      </c>
    </row>
    <row r="72" spans="1:10" ht="12.75">
      <c r="A72" s="6"/>
      <c r="B72" s="19" t="s">
        <v>24</v>
      </c>
      <c r="C72" s="20" t="s">
        <v>25</v>
      </c>
      <c r="D72" s="15">
        <v>930</v>
      </c>
      <c r="E72" s="15">
        <v>4.604</v>
      </c>
      <c r="F72" s="15">
        <v>2.84</v>
      </c>
      <c r="G72" s="15">
        <v>1.16</v>
      </c>
      <c r="H72" s="15">
        <v>938.604</v>
      </c>
      <c r="I72" s="15"/>
      <c r="J72" s="26">
        <v>938.604</v>
      </c>
    </row>
    <row r="73" spans="1:10" ht="12.75">
      <c r="A73" s="6"/>
      <c r="B73" s="19" t="s">
        <v>26</v>
      </c>
      <c r="C73" s="20" t="s">
        <v>27</v>
      </c>
      <c r="D73" s="15">
        <v>13996.81</v>
      </c>
      <c r="E73" s="15">
        <v>0</v>
      </c>
      <c r="F73" s="15">
        <v>0</v>
      </c>
      <c r="G73" s="15">
        <v>0</v>
      </c>
      <c r="H73" s="15">
        <v>13996.81</v>
      </c>
      <c r="I73" s="15"/>
      <c r="J73" s="26">
        <v>13996.81</v>
      </c>
    </row>
    <row r="74" spans="1:10" ht="12.75">
      <c r="A74" s="16"/>
      <c r="B74" s="18" t="s">
        <v>28</v>
      </c>
      <c r="C74" s="18"/>
      <c r="D74" s="14">
        <v>186194.61</v>
      </c>
      <c r="E74" s="14">
        <v>1291.7540000000001</v>
      </c>
      <c r="F74" s="14">
        <v>1206.02</v>
      </c>
      <c r="G74" s="14">
        <v>1610.72</v>
      </c>
      <c r="H74" s="14">
        <v>190303.10400000002</v>
      </c>
      <c r="I74" s="14">
        <v>3944.64</v>
      </c>
      <c r="J74" s="14">
        <v>186358.464</v>
      </c>
    </row>
    <row r="75" spans="1:10" ht="4.5" customHeight="1">
      <c r="A75" s="16"/>
      <c r="B75" s="11"/>
      <c r="C75" s="8"/>
      <c r="D75" s="12"/>
      <c r="E75" s="12"/>
      <c r="F75" s="12"/>
      <c r="G75" s="12"/>
      <c r="H75" s="12"/>
      <c r="I75" s="12"/>
      <c r="J75" s="12"/>
    </row>
    <row r="76" spans="1:10" ht="12.75">
      <c r="A76" s="6">
        <v>2014</v>
      </c>
      <c r="B76" s="17" t="s">
        <v>10</v>
      </c>
      <c r="C76" s="18"/>
      <c r="D76" s="14">
        <v>152965.51333000002</v>
      </c>
      <c r="E76" s="14">
        <v>1323.9767800000002</v>
      </c>
      <c r="F76" s="14">
        <v>1225.8428800000002</v>
      </c>
      <c r="G76" s="14">
        <v>1551.66682</v>
      </c>
      <c r="H76" s="14">
        <v>157066.99980999998</v>
      </c>
      <c r="I76" s="14">
        <v>3965.13726</v>
      </c>
      <c r="J76" s="14">
        <v>153101.86255</v>
      </c>
    </row>
    <row r="77" spans="1:10" ht="12.75">
      <c r="A77" s="6"/>
      <c r="B77" s="19" t="s">
        <v>11</v>
      </c>
      <c r="C77" s="20" t="s">
        <v>12</v>
      </c>
      <c r="D77" s="15">
        <v>56488.067200000005</v>
      </c>
      <c r="E77" s="15">
        <v>1323.32678</v>
      </c>
      <c r="F77" s="15">
        <v>1003.9292800000001</v>
      </c>
      <c r="G77" s="15">
        <v>1207.29485</v>
      </c>
      <c r="H77" s="15">
        <v>60022.61811</v>
      </c>
      <c r="I77" s="29"/>
      <c r="J77" s="26">
        <v>60022.61811</v>
      </c>
    </row>
    <row r="78" spans="1:10" ht="12.75">
      <c r="A78" s="6"/>
      <c r="B78" s="19" t="s">
        <v>13</v>
      </c>
      <c r="C78" s="20" t="s">
        <v>14</v>
      </c>
      <c r="D78" s="15">
        <v>65603.42848</v>
      </c>
      <c r="E78" s="15">
        <v>0.65</v>
      </c>
      <c r="F78" s="15">
        <v>220.9136</v>
      </c>
      <c r="G78" s="15">
        <v>344.37197</v>
      </c>
      <c r="H78" s="15">
        <v>66169.36404999999</v>
      </c>
      <c r="I78" s="29"/>
      <c r="J78" s="26">
        <v>66169.36404999999</v>
      </c>
    </row>
    <row r="79" spans="1:10" ht="12.75">
      <c r="A79" s="6"/>
      <c r="B79" s="19" t="s">
        <v>15</v>
      </c>
      <c r="C79" s="20" t="s">
        <v>16</v>
      </c>
      <c r="D79" s="15">
        <v>4550</v>
      </c>
      <c r="E79" s="15">
        <v>0</v>
      </c>
      <c r="F79" s="15">
        <v>0</v>
      </c>
      <c r="G79" s="15">
        <v>0</v>
      </c>
      <c r="H79" s="15">
        <v>4550</v>
      </c>
      <c r="I79" s="29"/>
      <c r="J79" s="26">
        <v>4550</v>
      </c>
    </row>
    <row r="80" spans="1:10" ht="12.75">
      <c r="A80" s="6"/>
      <c r="B80" s="19" t="s">
        <v>17</v>
      </c>
      <c r="C80" s="20" t="s">
        <v>18</v>
      </c>
      <c r="D80" s="15">
        <v>26324.017649999998</v>
      </c>
      <c r="E80" s="15">
        <v>0</v>
      </c>
      <c r="F80" s="15">
        <v>1</v>
      </c>
      <c r="G80" s="15">
        <v>0</v>
      </c>
      <c r="H80" s="15">
        <v>26325.017649999998</v>
      </c>
      <c r="I80" s="15">
        <v>3965.13726</v>
      </c>
      <c r="J80" s="26">
        <v>22359.88039</v>
      </c>
    </row>
    <row r="81" spans="1:10" ht="12.75">
      <c r="A81" s="6"/>
      <c r="B81" s="17" t="s">
        <v>19</v>
      </c>
      <c r="C81" s="18"/>
      <c r="D81" s="12">
        <v>73757.59719</v>
      </c>
      <c r="E81" s="12">
        <v>0.01</v>
      </c>
      <c r="F81" s="12">
        <v>0.36669999999999997</v>
      </c>
      <c r="G81" s="12">
        <v>0.01</v>
      </c>
      <c r="H81" s="12">
        <v>73757.98389</v>
      </c>
      <c r="I81" s="12">
        <v>0</v>
      </c>
      <c r="J81" s="12">
        <v>73757.98389</v>
      </c>
    </row>
    <row r="82" spans="1:10" ht="12.75">
      <c r="A82" s="6"/>
      <c r="B82" s="19" t="s">
        <v>20</v>
      </c>
      <c r="C82" s="20" t="s">
        <v>21</v>
      </c>
      <c r="D82" s="15">
        <v>29648.93142</v>
      </c>
      <c r="E82" s="15">
        <v>0</v>
      </c>
      <c r="F82" s="15">
        <v>0</v>
      </c>
      <c r="G82" s="15">
        <v>0</v>
      </c>
      <c r="H82" s="15">
        <v>29648.93142</v>
      </c>
      <c r="I82" s="29"/>
      <c r="J82" s="26">
        <v>29648.93142</v>
      </c>
    </row>
    <row r="83" spans="1:10" ht="12.75">
      <c r="A83" s="6"/>
      <c r="B83" s="19" t="s">
        <v>22</v>
      </c>
      <c r="C83" s="20" t="s">
        <v>23</v>
      </c>
      <c r="D83" s="15">
        <v>2799.7745099999997</v>
      </c>
      <c r="E83" s="15">
        <v>0</v>
      </c>
      <c r="F83" s="15">
        <v>0</v>
      </c>
      <c r="G83" s="15">
        <v>0</v>
      </c>
      <c r="H83" s="15">
        <v>2799.7745099999997</v>
      </c>
      <c r="I83" s="15"/>
      <c r="J83" s="26">
        <v>2799.7745099999997</v>
      </c>
    </row>
    <row r="84" spans="1:10" ht="12.75">
      <c r="A84" s="6"/>
      <c r="B84" s="19" t="s">
        <v>24</v>
      </c>
      <c r="C84" s="20" t="s">
        <v>25</v>
      </c>
      <c r="D84" s="15">
        <v>1265.04097</v>
      </c>
      <c r="E84" s="15">
        <v>0.01</v>
      </c>
      <c r="F84" s="15">
        <v>0.36669999999999997</v>
      </c>
      <c r="G84" s="15">
        <v>0.01</v>
      </c>
      <c r="H84" s="15">
        <v>1265.42767</v>
      </c>
      <c r="I84" s="15"/>
      <c r="J84" s="26">
        <v>1265.42767</v>
      </c>
    </row>
    <row r="85" spans="1:10" ht="12.75">
      <c r="A85" s="6"/>
      <c r="B85" s="19" t="s">
        <v>26</v>
      </c>
      <c r="C85" s="20" t="s">
        <v>27</v>
      </c>
      <c r="D85" s="15">
        <v>40043.85029</v>
      </c>
      <c r="E85" s="15">
        <v>0</v>
      </c>
      <c r="F85" s="15">
        <v>0</v>
      </c>
      <c r="G85" s="15">
        <v>0</v>
      </c>
      <c r="H85" s="15">
        <v>40043.85029</v>
      </c>
      <c r="I85" s="15"/>
      <c r="J85" s="26">
        <v>40043.85029</v>
      </c>
    </row>
    <row r="86" spans="1:10" ht="12.75">
      <c r="A86" s="16"/>
      <c r="B86" s="18" t="s">
        <v>28</v>
      </c>
      <c r="C86" s="18"/>
      <c r="D86" s="14">
        <v>226723.11052000002</v>
      </c>
      <c r="E86" s="14">
        <v>1323.9867800000002</v>
      </c>
      <c r="F86" s="14">
        <v>1226.2095800000002</v>
      </c>
      <c r="G86" s="14">
        <v>1551.67682</v>
      </c>
      <c r="H86" s="14">
        <v>230824.98369999998</v>
      </c>
      <c r="I86" s="14">
        <v>3965.13726</v>
      </c>
      <c r="J86" s="14">
        <v>226859.84644</v>
      </c>
    </row>
    <row r="87" spans="1:10" ht="4.5" customHeight="1">
      <c r="A87" s="16"/>
      <c r="B87" s="11"/>
      <c r="C87" s="8"/>
      <c r="D87" s="12"/>
      <c r="E87" s="12"/>
      <c r="F87" s="12"/>
      <c r="G87" s="12"/>
      <c r="H87" s="12"/>
      <c r="I87" s="12"/>
      <c r="J87" s="12"/>
    </row>
    <row r="88" spans="1:10" ht="12.75">
      <c r="A88" s="6">
        <v>2015</v>
      </c>
      <c r="B88" s="11" t="s">
        <v>10</v>
      </c>
      <c r="C88" s="11"/>
      <c r="D88" s="12">
        <v>155555.14059000002</v>
      </c>
      <c r="E88" s="12">
        <v>1369.7188899999999</v>
      </c>
      <c r="F88" s="12">
        <v>1224.28468</v>
      </c>
      <c r="G88" s="12">
        <v>1598.2898500000001</v>
      </c>
      <c r="H88" s="12">
        <v>159747.43401</v>
      </c>
      <c r="I88" s="12">
        <v>4086.4240800000002</v>
      </c>
      <c r="J88" s="12">
        <v>155661.00993</v>
      </c>
    </row>
    <row r="89" spans="1:10" ht="12.75">
      <c r="A89" s="16"/>
      <c r="B89" s="8" t="s">
        <v>11</v>
      </c>
      <c r="C89" s="8" t="s">
        <v>12</v>
      </c>
      <c r="D89" s="30">
        <v>56630.5469</v>
      </c>
      <c r="E89" s="30">
        <v>1367.18889</v>
      </c>
      <c r="F89" s="30">
        <v>1016.03931</v>
      </c>
      <c r="G89" s="30">
        <v>1234.02845</v>
      </c>
      <c r="H89" s="30">
        <v>60247.80355</v>
      </c>
      <c r="I89" s="30">
        <v>0</v>
      </c>
      <c r="J89" s="30">
        <v>60247.80355</v>
      </c>
    </row>
    <row r="90" spans="1:10" ht="12.75">
      <c r="A90" s="16"/>
      <c r="B90" s="8" t="s">
        <v>13</v>
      </c>
      <c r="C90" s="8" t="s">
        <v>14</v>
      </c>
      <c r="D90" s="30">
        <v>66393.05404</v>
      </c>
      <c r="E90" s="30">
        <v>2.52</v>
      </c>
      <c r="F90" s="30">
        <v>208.23237</v>
      </c>
      <c r="G90" s="30">
        <v>364.25140000000005</v>
      </c>
      <c r="H90" s="30">
        <v>66968.05781</v>
      </c>
      <c r="I90" s="30">
        <v>0</v>
      </c>
      <c r="J90" s="30">
        <v>66968.05781</v>
      </c>
    </row>
    <row r="91" spans="1:10" ht="12.75">
      <c r="A91" s="16"/>
      <c r="B91" s="8" t="s">
        <v>15</v>
      </c>
      <c r="C91" s="8" t="s">
        <v>16</v>
      </c>
      <c r="D91" s="30">
        <v>3073.46</v>
      </c>
      <c r="E91" s="30">
        <v>0</v>
      </c>
      <c r="F91" s="30">
        <v>0</v>
      </c>
      <c r="G91" s="30">
        <v>0</v>
      </c>
      <c r="H91" s="30">
        <v>3073.46</v>
      </c>
      <c r="I91" s="30">
        <v>0</v>
      </c>
      <c r="J91" s="30">
        <v>3073.46</v>
      </c>
    </row>
    <row r="92" spans="1:10" ht="12.75">
      <c r="A92" s="16"/>
      <c r="B92" s="8" t="s">
        <v>17</v>
      </c>
      <c r="C92" s="8" t="s">
        <v>18</v>
      </c>
      <c r="D92" s="30">
        <v>29321.07965</v>
      </c>
      <c r="E92" s="30">
        <v>0</v>
      </c>
      <c r="F92" s="30">
        <v>0.003</v>
      </c>
      <c r="G92" s="30">
        <v>0</v>
      </c>
      <c r="H92" s="30">
        <v>29321.08265</v>
      </c>
      <c r="I92" s="30">
        <v>4086.4240800000002</v>
      </c>
      <c r="J92" s="30">
        <v>25234.65857</v>
      </c>
    </row>
    <row r="93" spans="1:10" ht="12.75">
      <c r="A93" s="16"/>
      <c r="B93" s="8" t="s">
        <v>31</v>
      </c>
      <c r="C93" s="8" t="s">
        <v>32</v>
      </c>
      <c r="D93" s="30">
        <v>137</v>
      </c>
      <c r="E93" s="30">
        <v>0.01</v>
      </c>
      <c r="F93" s="30">
        <v>0.01</v>
      </c>
      <c r="G93" s="30">
        <v>0.01</v>
      </c>
      <c r="H93" s="30">
        <v>137.03</v>
      </c>
      <c r="I93" s="30">
        <v>0</v>
      </c>
      <c r="J93" s="30">
        <v>137.03</v>
      </c>
    </row>
    <row r="94" spans="1:10" ht="12.75">
      <c r="A94" s="16"/>
      <c r="B94" s="11" t="s">
        <v>19</v>
      </c>
      <c r="C94" s="11"/>
      <c r="D94" s="12">
        <v>91285.3395</v>
      </c>
      <c r="E94" s="12">
        <v>0.02</v>
      </c>
      <c r="F94" s="12">
        <v>0.50961</v>
      </c>
      <c r="G94" s="12">
        <v>0.02</v>
      </c>
      <c r="H94" s="12">
        <v>91285.88910999999</v>
      </c>
      <c r="I94" s="12">
        <v>0</v>
      </c>
      <c r="J94" s="12">
        <v>91285.88910999999</v>
      </c>
    </row>
    <row r="95" spans="1:10" ht="12.75">
      <c r="A95" s="16"/>
      <c r="B95" s="8" t="s">
        <v>20</v>
      </c>
      <c r="C95" s="8" t="s">
        <v>21</v>
      </c>
      <c r="D95" s="30">
        <v>45306.42125</v>
      </c>
      <c r="E95" s="30">
        <v>0</v>
      </c>
      <c r="F95" s="30">
        <v>0</v>
      </c>
      <c r="G95" s="30">
        <v>0</v>
      </c>
      <c r="H95" s="30">
        <v>45306.42125</v>
      </c>
      <c r="I95" s="30">
        <v>0</v>
      </c>
      <c r="J95" s="30">
        <v>45306.42125</v>
      </c>
    </row>
    <row r="96" spans="1:10" ht="12.75">
      <c r="A96" s="16"/>
      <c r="B96" s="8" t="s">
        <v>22</v>
      </c>
      <c r="C96" s="8" t="s">
        <v>23</v>
      </c>
      <c r="D96" s="30">
        <v>3151.1117200000003</v>
      </c>
      <c r="E96" s="30">
        <v>0</v>
      </c>
      <c r="F96" s="30">
        <v>0</v>
      </c>
      <c r="G96" s="30">
        <v>0</v>
      </c>
      <c r="H96" s="30">
        <v>3151.1117200000003</v>
      </c>
      <c r="I96" s="30">
        <v>0</v>
      </c>
      <c r="J96" s="30">
        <v>3151.1117200000003</v>
      </c>
    </row>
    <row r="97" spans="1:10" ht="12.75">
      <c r="A97" s="16"/>
      <c r="B97" s="8" t="s">
        <v>24</v>
      </c>
      <c r="C97" s="8" t="s">
        <v>25</v>
      </c>
      <c r="D97" s="30">
        <v>3520.01</v>
      </c>
      <c r="E97" s="30">
        <v>0.02</v>
      </c>
      <c r="F97" s="30">
        <v>0.50961</v>
      </c>
      <c r="G97" s="30">
        <v>0.02</v>
      </c>
      <c r="H97" s="30">
        <v>3520.5596100000002</v>
      </c>
      <c r="I97" s="30">
        <v>0</v>
      </c>
      <c r="J97" s="30">
        <v>3520.5596100000002</v>
      </c>
    </row>
    <row r="98" spans="1:10" ht="12.75">
      <c r="A98" s="16"/>
      <c r="B98" s="8" t="s">
        <v>26</v>
      </c>
      <c r="C98" s="8" t="s">
        <v>27</v>
      </c>
      <c r="D98" s="30">
        <v>39307.79653</v>
      </c>
      <c r="E98" s="30">
        <v>0</v>
      </c>
      <c r="F98" s="30">
        <v>0</v>
      </c>
      <c r="G98" s="30">
        <v>0</v>
      </c>
      <c r="H98" s="30">
        <v>39307.79653</v>
      </c>
      <c r="I98" s="30">
        <v>0</v>
      </c>
      <c r="J98" s="30">
        <v>39307.79653</v>
      </c>
    </row>
    <row r="99" spans="1:10" ht="12.75">
      <c r="A99" s="34"/>
      <c r="B99" s="11" t="s">
        <v>28</v>
      </c>
      <c r="C99" s="11"/>
      <c r="D99" s="12">
        <v>246840.48009000003</v>
      </c>
      <c r="E99" s="12">
        <v>1369.7388899999999</v>
      </c>
      <c r="F99" s="12">
        <v>1224.79429</v>
      </c>
      <c r="G99" s="12">
        <v>1598.30985</v>
      </c>
      <c r="H99" s="12">
        <v>251033.32312</v>
      </c>
      <c r="I99" s="12">
        <v>4086.4240800000002</v>
      </c>
      <c r="J99" s="12">
        <v>246946.89904</v>
      </c>
    </row>
    <row r="100" spans="1:10" ht="4.5" customHeight="1">
      <c r="A100" s="16"/>
      <c r="B100" s="11"/>
      <c r="C100" s="8"/>
      <c r="D100" s="12"/>
      <c r="E100" s="12"/>
      <c r="F100" s="12"/>
      <c r="G100" s="12"/>
      <c r="H100" s="12"/>
      <c r="I100" s="12"/>
      <c r="J100" s="12"/>
    </row>
    <row r="101" spans="1:10" ht="12.75">
      <c r="A101" s="6">
        <v>2016</v>
      </c>
      <c r="B101" s="11" t="s">
        <v>10</v>
      </c>
      <c r="C101" s="11"/>
      <c r="D101" s="12">
        <v>155555.14059000002</v>
      </c>
      <c r="E101" s="12">
        <v>1369.7188899999999</v>
      </c>
      <c r="F101" s="12">
        <v>1224.28468</v>
      </c>
      <c r="G101" s="12">
        <v>1598.2898500000001</v>
      </c>
      <c r="H101" s="12">
        <v>159747.43401</v>
      </c>
      <c r="I101" s="12">
        <v>4086.4240800000002</v>
      </c>
      <c r="J101" s="12">
        <v>155661.00993</v>
      </c>
    </row>
    <row r="102" spans="1:10" ht="12.75">
      <c r="A102" s="16"/>
      <c r="B102" s="8" t="s">
        <v>11</v>
      </c>
      <c r="C102" s="8" t="s">
        <v>12</v>
      </c>
      <c r="D102" s="30">
        <v>56630.5469</v>
      </c>
      <c r="E102" s="30">
        <v>1367.18889</v>
      </c>
      <c r="F102" s="30">
        <v>1016.03931</v>
      </c>
      <c r="G102" s="30">
        <v>1234.02845</v>
      </c>
      <c r="H102" s="30">
        <v>60247.80355</v>
      </c>
      <c r="I102" s="30">
        <v>0</v>
      </c>
      <c r="J102" s="30">
        <v>60247.80355</v>
      </c>
    </row>
    <row r="103" spans="1:10" ht="12.75">
      <c r="A103" s="16"/>
      <c r="B103" s="8" t="s">
        <v>13</v>
      </c>
      <c r="C103" s="8" t="s">
        <v>14</v>
      </c>
      <c r="D103" s="30">
        <v>66393.05404</v>
      </c>
      <c r="E103" s="30">
        <v>2.52</v>
      </c>
      <c r="F103" s="30">
        <v>208.23237</v>
      </c>
      <c r="G103" s="30">
        <v>364.25140000000005</v>
      </c>
      <c r="H103" s="30">
        <v>66968.05781</v>
      </c>
      <c r="I103" s="30">
        <v>0</v>
      </c>
      <c r="J103" s="30">
        <v>66968.05781</v>
      </c>
    </row>
    <row r="104" spans="1:10" ht="12.75">
      <c r="A104" s="16"/>
      <c r="B104" s="8" t="s">
        <v>15</v>
      </c>
      <c r="C104" s="8" t="s">
        <v>16</v>
      </c>
      <c r="D104" s="30">
        <v>3073.46</v>
      </c>
      <c r="E104" s="30">
        <v>0</v>
      </c>
      <c r="F104" s="30">
        <v>0</v>
      </c>
      <c r="G104" s="30">
        <v>0</v>
      </c>
      <c r="H104" s="30">
        <v>3073.46</v>
      </c>
      <c r="I104" s="30">
        <v>0</v>
      </c>
      <c r="J104" s="30">
        <v>3073.46</v>
      </c>
    </row>
    <row r="105" spans="1:10" ht="12.75">
      <c r="A105" s="16"/>
      <c r="B105" s="8" t="s">
        <v>17</v>
      </c>
      <c r="C105" s="8" t="s">
        <v>18</v>
      </c>
      <c r="D105" s="30">
        <v>29321.07965</v>
      </c>
      <c r="E105" s="30">
        <v>0</v>
      </c>
      <c r="F105" s="30">
        <v>0.003</v>
      </c>
      <c r="G105" s="30">
        <v>0</v>
      </c>
      <c r="H105" s="30">
        <v>29321.08265</v>
      </c>
      <c r="I105" s="30">
        <v>4086.4240800000002</v>
      </c>
      <c r="J105" s="30">
        <v>25234.65857</v>
      </c>
    </row>
    <row r="106" spans="1:10" ht="12.75">
      <c r="A106" s="16"/>
      <c r="B106" s="8" t="s">
        <v>31</v>
      </c>
      <c r="C106" s="8" t="s">
        <v>32</v>
      </c>
      <c r="D106" s="30">
        <v>137</v>
      </c>
      <c r="E106" s="30">
        <v>0.01</v>
      </c>
      <c r="F106" s="30">
        <v>0.01</v>
      </c>
      <c r="G106" s="30">
        <v>0.01</v>
      </c>
      <c r="H106" s="30">
        <v>137.03</v>
      </c>
      <c r="I106" s="30">
        <v>0</v>
      </c>
      <c r="J106" s="30">
        <v>137.03</v>
      </c>
    </row>
    <row r="107" spans="1:10" ht="12.75">
      <c r="A107" s="16"/>
      <c r="B107" s="11" t="s">
        <v>19</v>
      </c>
      <c r="C107" s="11"/>
      <c r="D107" s="12">
        <v>91285.3395</v>
      </c>
      <c r="E107" s="12">
        <v>0.02</v>
      </c>
      <c r="F107" s="12">
        <v>0.50961</v>
      </c>
      <c r="G107" s="12">
        <v>0.02</v>
      </c>
      <c r="H107" s="12">
        <v>91285.88910999999</v>
      </c>
      <c r="I107" s="12">
        <v>0</v>
      </c>
      <c r="J107" s="12">
        <v>91285.88910999999</v>
      </c>
    </row>
    <row r="108" spans="1:10" ht="12.75">
      <c r="A108" s="16"/>
      <c r="B108" s="8" t="s">
        <v>20</v>
      </c>
      <c r="C108" s="8" t="s">
        <v>21</v>
      </c>
      <c r="D108" s="30">
        <v>45306.42125</v>
      </c>
      <c r="E108" s="30">
        <v>0</v>
      </c>
      <c r="F108" s="30">
        <v>0</v>
      </c>
      <c r="G108" s="30">
        <v>0</v>
      </c>
      <c r="H108" s="30">
        <v>45306.42125</v>
      </c>
      <c r="I108" s="30">
        <v>0</v>
      </c>
      <c r="J108" s="30">
        <v>45306.42125</v>
      </c>
    </row>
    <row r="109" spans="1:10" ht="12.75">
      <c r="A109" s="16"/>
      <c r="B109" s="8" t="s">
        <v>22</v>
      </c>
      <c r="C109" s="8" t="s">
        <v>23</v>
      </c>
      <c r="D109" s="30">
        <v>3151.1117200000003</v>
      </c>
      <c r="E109" s="30">
        <v>0</v>
      </c>
      <c r="F109" s="30">
        <v>0</v>
      </c>
      <c r="G109" s="30">
        <v>0</v>
      </c>
      <c r="H109" s="30">
        <v>3151.1117200000003</v>
      </c>
      <c r="I109" s="30">
        <v>0</v>
      </c>
      <c r="J109" s="30">
        <v>3151.1117200000003</v>
      </c>
    </row>
    <row r="110" spans="1:10" ht="12.75">
      <c r="A110" s="16"/>
      <c r="B110" s="8" t="s">
        <v>24</v>
      </c>
      <c r="C110" s="8" t="s">
        <v>25</v>
      </c>
      <c r="D110" s="30">
        <v>3520.01</v>
      </c>
      <c r="E110" s="30">
        <v>0.02</v>
      </c>
      <c r="F110" s="30">
        <v>0.50961</v>
      </c>
      <c r="G110" s="30">
        <v>0.02</v>
      </c>
      <c r="H110" s="30">
        <v>3520.5596100000002</v>
      </c>
      <c r="I110" s="30">
        <v>0</v>
      </c>
      <c r="J110" s="30">
        <v>3520.5596100000002</v>
      </c>
    </row>
    <row r="111" spans="1:10" ht="12.75">
      <c r="A111" s="16"/>
      <c r="B111" s="8" t="s">
        <v>26</v>
      </c>
      <c r="C111" s="8" t="s">
        <v>27</v>
      </c>
      <c r="D111" s="30">
        <v>39307.79653</v>
      </c>
      <c r="E111" s="30">
        <v>0</v>
      </c>
      <c r="F111" s="30">
        <v>0</v>
      </c>
      <c r="G111" s="30">
        <v>0</v>
      </c>
      <c r="H111" s="30">
        <v>39307.79653</v>
      </c>
      <c r="I111" s="30">
        <v>0</v>
      </c>
      <c r="J111" s="30">
        <v>39307.79653</v>
      </c>
    </row>
    <row r="112" spans="1:10" ht="13.5" thickBot="1">
      <c r="A112" s="31"/>
      <c r="B112" s="32" t="s">
        <v>28</v>
      </c>
      <c r="C112" s="32"/>
      <c r="D112" s="33">
        <v>246840.48009000003</v>
      </c>
      <c r="E112" s="33">
        <v>1369.7388899999999</v>
      </c>
      <c r="F112" s="33">
        <v>1224.79429</v>
      </c>
      <c r="G112" s="33">
        <v>1598.30985</v>
      </c>
      <c r="H112" s="33">
        <v>251033.32312</v>
      </c>
      <c r="I112" s="33">
        <v>4086.4240800000002</v>
      </c>
      <c r="J112" s="33">
        <v>246946.89904</v>
      </c>
    </row>
    <row r="113" ht="12.75">
      <c r="A113" s="8" t="s">
        <v>9</v>
      </c>
    </row>
    <row r="114" ht="12.75">
      <c r="A114" s="19" t="s">
        <v>30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2013-06-25T12:09:22Z</dcterms:created>
  <dcterms:modified xsi:type="dcterms:W3CDTF">2017-05-30T12:07:59Z</dcterms:modified>
  <cp:category/>
  <cp:version/>
  <cp:contentType/>
  <cp:contentStatus/>
</cp:coreProperties>
</file>