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590" activeTab="0"/>
  </bookViews>
  <sheets>
    <sheet name="20.01.05" sheetId="1" r:id="rId1"/>
  </sheets>
  <definedNames/>
  <calcPr fullCalcOnLoad="1"/>
</workbook>
</file>

<file path=xl/sharedStrings.xml><?xml version="1.0" encoding="utf-8"?>
<sst xmlns="http://schemas.openxmlformats.org/spreadsheetml/2006/main" count="188" uniqueCount="34">
  <si>
    <t>Any</t>
  </si>
  <si>
    <t>Capítols d'ingressos</t>
  </si>
  <si>
    <t>Ajuntament</t>
  </si>
  <si>
    <t>IAS</t>
  </si>
  <si>
    <t>OAL Museus i Arxiu</t>
  </si>
  <si>
    <t>Total</t>
  </si>
  <si>
    <t>Consolidació</t>
  </si>
  <si>
    <t>Consolidat</t>
  </si>
  <si>
    <t>Font: Ajuntament de Sabadell. Serveis Econòmics.</t>
  </si>
  <si>
    <t>20.01.05 Pressupostos municipals</t>
  </si>
  <si>
    <t>A. Operacions corrents</t>
  </si>
  <si>
    <t>I</t>
  </si>
  <si>
    <t>Despeses de personal</t>
  </si>
  <si>
    <t>II</t>
  </si>
  <si>
    <t>Compra béns corrents i serveis</t>
  </si>
  <si>
    <t>III</t>
  </si>
  <si>
    <t>Despeses financeres</t>
  </si>
  <si>
    <t>IV</t>
  </si>
  <si>
    <t>Transferències corrents</t>
  </si>
  <si>
    <t>B. Operacions de capital</t>
  </si>
  <si>
    <t>VI</t>
  </si>
  <si>
    <t>Inversions reals</t>
  </si>
  <si>
    <t>VII</t>
  </si>
  <si>
    <t>Transferències de capital</t>
  </si>
  <si>
    <t>VIII</t>
  </si>
  <si>
    <t>Adquisició d'actius financers</t>
  </si>
  <si>
    <t>IX</t>
  </si>
  <si>
    <t>Passius financers</t>
  </si>
  <si>
    <t>Total despeses </t>
  </si>
  <si>
    <t>Agència Tributària de Sabadell*</t>
  </si>
  <si>
    <t>*Antiga SERESA abans de l'any 2011</t>
  </si>
  <si>
    <t>V</t>
  </si>
  <si>
    <t>Fons de contingència i altres imprevistos</t>
  </si>
  <si>
    <t>Despeses. Pressupost liquidat (en milers d'€). 2008-2016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</si>
</sst>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6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workbookViewId="0" topLeftCell="A97">
      <selection activeCell="G109" sqref="G109"/>
    </sheetView>
  </sheetViews>
  <sheetFormatPr defaultColWidth="11.421875" defaultRowHeight="12.75"/>
  <cols>
    <col min="1" max="1" width="5.421875" style="0" customWidth="1"/>
    <col min="2" max="2" width="2.421875" style="0" customWidth="1"/>
    <col min="3" max="3" width="22.7109375" style="0" customWidth="1"/>
  </cols>
  <sheetData>
    <row r="1" ht="15.75">
      <c r="A1" s="1" t="s">
        <v>9</v>
      </c>
    </row>
    <row r="2" ht="15">
      <c r="A2" s="2" t="s">
        <v>33</v>
      </c>
    </row>
    <row r="3" spans="1:10" ht="33.75">
      <c r="A3" s="3" t="s">
        <v>0</v>
      </c>
      <c r="B3" s="3" t="s">
        <v>1</v>
      </c>
      <c r="C3" s="3"/>
      <c r="D3" s="4" t="s">
        <v>2</v>
      </c>
      <c r="E3" s="4" t="s">
        <v>3</v>
      </c>
      <c r="F3" s="5" t="s">
        <v>4</v>
      </c>
      <c r="G3" s="5" t="s">
        <v>29</v>
      </c>
      <c r="H3" s="4" t="s">
        <v>5</v>
      </c>
      <c r="I3" s="4" t="s">
        <v>6</v>
      </c>
      <c r="J3" s="4" t="s">
        <v>7</v>
      </c>
    </row>
    <row r="4" spans="1:10" ht="12.75">
      <c r="A4" s="6">
        <v>2008</v>
      </c>
      <c r="B4" s="14" t="s">
        <v>10</v>
      </c>
      <c r="C4" s="15"/>
      <c r="D4" s="7">
        <f>SUM(D5:D8)</f>
        <v>149335.02</v>
      </c>
      <c r="E4" s="7">
        <f aca="true" t="shared" si="0" ref="E4:J4">SUM(E5:E8)</f>
        <v>1437.98</v>
      </c>
      <c r="F4" s="7">
        <f t="shared" si="0"/>
        <v>1645.3</v>
      </c>
      <c r="G4" s="7">
        <f t="shared" si="0"/>
        <v>1183.73</v>
      </c>
      <c r="H4" s="7">
        <f t="shared" si="0"/>
        <v>153602.03</v>
      </c>
      <c r="I4" s="7">
        <f t="shared" si="0"/>
        <v>3941.62</v>
      </c>
      <c r="J4" s="7">
        <f t="shared" si="0"/>
        <v>149660.41</v>
      </c>
    </row>
    <row r="5" spans="1:10" ht="12.75">
      <c r="A5" s="6"/>
      <c r="B5" s="16" t="s">
        <v>11</v>
      </c>
      <c r="C5" s="17" t="s">
        <v>12</v>
      </c>
      <c r="D5" s="18">
        <v>55652.88</v>
      </c>
      <c r="E5" s="18">
        <v>1436.92</v>
      </c>
      <c r="F5" s="18">
        <v>934.68</v>
      </c>
      <c r="G5" s="18">
        <v>909.56</v>
      </c>
      <c r="H5" s="18">
        <f>SUM(D5:G5)</f>
        <v>58934.03999999999</v>
      </c>
      <c r="I5" s="24"/>
      <c r="J5" s="20">
        <f>+H5-I5</f>
        <v>58934.03999999999</v>
      </c>
    </row>
    <row r="6" spans="1:10" ht="12.75">
      <c r="A6" s="6"/>
      <c r="B6" s="16" t="s">
        <v>13</v>
      </c>
      <c r="C6" s="17" t="s">
        <v>14</v>
      </c>
      <c r="D6" s="18">
        <v>67322.66</v>
      </c>
      <c r="E6" s="18">
        <v>1.02</v>
      </c>
      <c r="F6" s="18">
        <v>665.36</v>
      </c>
      <c r="G6" s="18">
        <v>274.17</v>
      </c>
      <c r="H6" s="18">
        <f>SUM(D6:G6)</f>
        <v>68263.21</v>
      </c>
      <c r="I6" s="24"/>
      <c r="J6" s="20">
        <f>+H6-I6</f>
        <v>68263.21</v>
      </c>
    </row>
    <row r="7" spans="1:10" ht="12.75">
      <c r="A7" s="6"/>
      <c r="B7" s="16" t="s">
        <v>15</v>
      </c>
      <c r="C7" s="17" t="s">
        <v>16</v>
      </c>
      <c r="D7" s="18">
        <v>4336.43</v>
      </c>
      <c r="E7" s="18">
        <v>0.04</v>
      </c>
      <c r="F7" s="25">
        <v>0</v>
      </c>
      <c r="G7" s="25">
        <v>0</v>
      </c>
      <c r="H7" s="18">
        <f>SUM(D7:G7)</f>
        <v>4336.47</v>
      </c>
      <c r="I7" s="24"/>
      <c r="J7" s="20">
        <f>+H7-I7</f>
        <v>4336.47</v>
      </c>
    </row>
    <row r="8" spans="1:10" ht="12.75">
      <c r="A8" s="6"/>
      <c r="B8" s="16" t="s">
        <v>17</v>
      </c>
      <c r="C8" s="17" t="s">
        <v>18</v>
      </c>
      <c r="D8" s="18">
        <v>22023.05</v>
      </c>
      <c r="E8" s="25">
        <v>0</v>
      </c>
      <c r="F8" s="18">
        <v>45.26</v>
      </c>
      <c r="G8" s="25">
        <v>0</v>
      </c>
      <c r="H8" s="18">
        <f>SUM(D8:G8)</f>
        <v>22068.309999999998</v>
      </c>
      <c r="I8" s="18">
        <v>3941.62</v>
      </c>
      <c r="J8" s="20">
        <f>+H8-I8</f>
        <v>18126.69</v>
      </c>
    </row>
    <row r="9" spans="1:10" ht="12.75">
      <c r="A9" s="6"/>
      <c r="B9" s="14" t="s">
        <v>19</v>
      </c>
      <c r="C9" s="15"/>
      <c r="D9" s="11">
        <f>SUM(D10:D13)</f>
        <v>76592.14</v>
      </c>
      <c r="E9" s="26">
        <f aca="true" t="shared" si="1" ref="E9:J9">SUM(E10:E13)</f>
        <v>0</v>
      </c>
      <c r="F9" s="11">
        <f t="shared" si="1"/>
        <v>6.49</v>
      </c>
      <c r="G9" s="11">
        <f t="shared" si="1"/>
        <v>2.01</v>
      </c>
      <c r="H9" s="11">
        <f t="shared" si="1"/>
        <v>76600.64</v>
      </c>
      <c r="I9" s="26">
        <f t="shared" si="1"/>
        <v>0</v>
      </c>
      <c r="J9" s="11">
        <f t="shared" si="1"/>
        <v>76600.64</v>
      </c>
    </row>
    <row r="10" spans="1:10" ht="12.75">
      <c r="A10" s="6"/>
      <c r="B10" s="16" t="s">
        <v>20</v>
      </c>
      <c r="C10" s="17" t="s">
        <v>21</v>
      </c>
      <c r="D10" s="18">
        <v>51630.9</v>
      </c>
      <c r="E10" s="25">
        <v>0</v>
      </c>
      <c r="F10" s="18">
        <v>1.09</v>
      </c>
      <c r="G10" s="18">
        <v>2.01</v>
      </c>
      <c r="H10" s="18">
        <f>SUM(D10:G10)</f>
        <v>51634</v>
      </c>
      <c r="I10" s="24"/>
      <c r="J10" s="20">
        <f>+H10-I10</f>
        <v>51634</v>
      </c>
    </row>
    <row r="11" spans="1:10" ht="12.75">
      <c r="A11" s="6"/>
      <c r="B11" s="16" t="s">
        <v>22</v>
      </c>
      <c r="C11" s="17" t="s">
        <v>23</v>
      </c>
      <c r="D11" s="18">
        <v>8709.5</v>
      </c>
      <c r="E11" s="25">
        <v>0</v>
      </c>
      <c r="F11" s="25">
        <v>0</v>
      </c>
      <c r="G11" s="25">
        <v>0</v>
      </c>
      <c r="H11" s="18">
        <f>SUM(D11:G11)</f>
        <v>8709.5</v>
      </c>
      <c r="I11" s="18"/>
      <c r="J11" s="20">
        <f>+H11-I11</f>
        <v>8709.5</v>
      </c>
    </row>
    <row r="12" spans="1:10" ht="12.75">
      <c r="A12" s="6"/>
      <c r="B12" s="16" t="s">
        <v>24</v>
      </c>
      <c r="C12" s="17" t="s">
        <v>25</v>
      </c>
      <c r="D12" s="18">
        <v>3364.23</v>
      </c>
      <c r="E12" s="25">
        <v>0</v>
      </c>
      <c r="F12" s="18">
        <v>5.4</v>
      </c>
      <c r="G12" s="25">
        <v>0</v>
      </c>
      <c r="H12" s="18">
        <f>SUM(D12:G12)</f>
        <v>3369.63</v>
      </c>
      <c r="I12" s="18"/>
      <c r="J12" s="20">
        <f>+H12-I12</f>
        <v>3369.63</v>
      </c>
    </row>
    <row r="13" spans="1:10" ht="12.75">
      <c r="A13" s="6"/>
      <c r="B13" s="16" t="s">
        <v>26</v>
      </c>
      <c r="C13" s="17" t="s">
        <v>27</v>
      </c>
      <c r="D13" s="18">
        <v>12887.51</v>
      </c>
      <c r="E13" s="25">
        <v>0</v>
      </c>
      <c r="F13" s="25">
        <v>0</v>
      </c>
      <c r="G13" s="25">
        <v>0</v>
      </c>
      <c r="H13" s="18">
        <f>SUM(D13:G13)</f>
        <v>12887.51</v>
      </c>
      <c r="I13" s="18"/>
      <c r="J13" s="20">
        <f>+H13-I13</f>
        <v>12887.51</v>
      </c>
    </row>
    <row r="14" spans="1:10" s="27" customFormat="1" ht="12.75">
      <c r="A14" s="13"/>
      <c r="B14" s="15" t="s">
        <v>28</v>
      </c>
      <c r="C14" s="15"/>
      <c r="D14" s="12">
        <f>+D4+D9</f>
        <v>225927.15999999997</v>
      </c>
      <c r="E14" s="12">
        <f aca="true" t="shared" si="2" ref="E14:J14">+E4+E9</f>
        <v>1437.98</v>
      </c>
      <c r="F14" s="12">
        <f t="shared" si="2"/>
        <v>1651.79</v>
      </c>
      <c r="G14" s="12">
        <f t="shared" si="2"/>
        <v>1185.74</v>
      </c>
      <c r="H14" s="12">
        <f t="shared" si="2"/>
        <v>230202.66999999998</v>
      </c>
      <c r="I14" s="12">
        <f t="shared" si="2"/>
        <v>3941.62</v>
      </c>
      <c r="J14" s="12">
        <f t="shared" si="2"/>
        <v>226261.05</v>
      </c>
    </row>
    <row r="15" spans="1:10" ht="4.5" customHeight="1">
      <c r="A15" s="6"/>
      <c r="B15" s="9"/>
      <c r="C15" s="8"/>
      <c r="D15" s="10"/>
      <c r="E15" s="10"/>
      <c r="F15" s="10"/>
      <c r="G15" s="10"/>
      <c r="H15" s="11"/>
      <c r="I15" s="11"/>
      <c r="J15" s="11"/>
    </row>
    <row r="16" spans="1:10" ht="12.75">
      <c r="A16" s="6">
        <v>2009</v>
      </c>
      <c r="B16" s="14" t="s">
        <v>10</v>
      </c>
      <c r="C16" s="15"/>
      <c r="D16" s="12">
        <f aca="true" t="shared" si="3" ref="D16:J16">SUM(D17:D20)</f>
        <v>160388.11000000002</v>
      </c>
      <c r="E16" s="12">
        <f t="shared" si="3"/>
        <v>1483.863</v>
      </c>
      <c r="F16" s="12">
        <f t="shared" si="3"/>
        <v>1480.83</v>
      </c>
      <c r="G16" s="12">
        <f t="shared" si="3"/>
        <v>1225.6200000000001</v>
      </c>
      <c r="H16" s="12">
        <f t="shared" si="3"/>
        <v>164578.423</v>
      </c>
      <c r="I16" s="12">
        <f t="shared" si="3"/>
        <v>4043.35</v>
      </c>
      <c r="J16" s="12">
        <f t="shared" si="3"/>
        <v>160535.073</v>
      </c>
    </row>
    <row r="17" spans="1:10" ht="12.75">
      <c r="A17" s="6"/>
      <c r="B17" s="16" t="s">
        <v>11</v>
      </c>
      <c r="C17" s="17" t="s">
        <v>12</v>
      </c>
      <c r="D17" s="28">
        <v>58137.32</v>
      </c>
      <c r="E17" s="28">
        <v>1483.24</v>
      </c>
      <c r="F17" s="28">
        <v>998.76</v>
      </c>
      <c r="G17" s="28">
        <v>1031.13</v>
      </c>
      <c r="H17" s="28">
        <f>SUM(D17:G17)</f>
        <v>61650.45</v>
      </c>
      <c r="I17" s="29"/>
      <c r="J17" s="30">
        <f>+H17-I17</f>
        <v>61650.45</v>
      </c>
    </row>
    <row r="18" spans="1:10" ht="12.75">
      <c r="A18" s="6"/>
      <c r="B18" s="16" t="s">
        <v>13</v>
      </c>
      <c r="C18" s="17" t="s">
        <v>14</v>
      </c>
      <c r="D18" s="28">
        <v>71454.94</v>
      </c>
      <c r="E18" s="28">
        <v>0.623</v>
      </c>
      <c r="F18" s="28">
        <v>452.97</v>
      </c>
      <c r="G18" s="28">
        <v>194.49</v>
      </c>
      <c r="H18" s="28">
        <f>SUM(D18:G18)</f>
        <v>72103.02300000002</v>
      </c>
      <c r="I18" s="29"/>
      <c r="J18" s="30">
        <f>+H18-I18</f>
        <v>72103.02300000002</v>
      </c>
    </row>
    <row r="19" spans="1:10" ht="12.75">
      <c r="A19" s="6"/>
      <c r="B19" s="16" t="s">
        <v>15</v>
      </c>
      <c r="C19" s="17" t="s">
        <v>16</v>
      </c>
      <c r="D19" s="28">
        <v>3303.2</v>
      </c>
      <c r="E19" s="28">
        <v>0</v>
      </c>
      <c r="F19" s="31">
        <v>0</v>
      </c>
      <c r="G19" s="31">
        <v>0</v>
      </c>
      <c r="H19" s="28">
        <f>SUM(D19:G19)</f>
        <v>3303.2</v>
      </c>
      <c r="I19" s="29"/>
      <c r="J19" s="30">
        <f>+H19-I19</f>
        <v>3303.2</v>
      </c>
    </row>
    <row r="20" spans="1:10" ht="12.75">
      <c r="A20" s="6"/>
      <c r="B20" s="16" t="s">
        <v>17</v>
      </c>
      <c r="C20" s="17" t="s">
        <v>18</v>
      </c>
      <c r="D20" s="28">
        <v>27492.65</v>
      </c>
      <c r="E20" s="31">
        <v>0</v>
      </c>
      <c r="F20" s="28">
        <v>29.1</v>
      </c>
      <c r="G20" s="31">
        <v>0</v>
      </c>
      <c r="H20" s="28">
        <f>SUM(D20:G20)</f>
        <v>27521.75</v>
      </c>
      <c r="I20" s="28">
        <v>4043.35</v>
      </c>
      <c r="J20" s="30">
        <f>+H20-I20</f>
        <v>23478.4</v>
      </c>
    </row>
    <row r="21" spans="1:10" ht="12.75">
      <c r="A21" s="6"/>
      <c r="B21" s="14" t="s">
        <v>19</v>
      </c>
      <c r="C21" s="15"/>
      <c r="D21" s="10">
        <f aca="true" t="shared" si="4" ref="D21:J21">SUM(D22:D25)</f>
        <v>87051.29000000001</v>
      </c>
      <c r="E21" s="32">
        <f t="shared" si="4"/>
        <v>0</v>
      </c>
      <c r="F21" s="10">
        <f t="shared" si="4"/>
        <v>2.5949999999999998</v>
      </c>
      <c r="G21" s="10">
        <f t="shared" si="4"/>
        <v>0</v>
      </c>
      <c r="H21" s="10">
        <f t="shared" si="4"/>
        <v>87053.88500000001</v>
      </c>
      <c r="I21" s="32">
        <f t="shared" si="4"/>
        <v>0</v>
      </c>
      <c r="J21" s="10">
        <f t="shared" si="4"/>
        <v>87053.88500000001</v>
      </c>
    </row>
    <row r="22" spans="1:10" ht="12.75">
      <c r="A22" s="6"/>
      <c r="B22" s="16" t="s">
        <v>20</v>
      </c>
      <c r="C22" s="17" t="s">
        <v>21</v>
      </c>
      <c r="D22" s="28">
        <v>65888.24</v>
      </c>
      <c r="E22" s="31">
        <v>0</v>
      </c>
      <c r="F22" s="28">
        <v>0.895</v>
      </c>
      <c r="G22" s="28">
        <v>0</v>
      </c>
      <c r="H22" s="28">
        <f>SUM(D22:G22)</f>
        <v>65889.13500000001</v>
      </c>
      <c r="I22" s="29"/>
      <c r="J22" s="30">
        <f>+H22-I22</f>
        <v>65889.13500000001</v>
      </c>
    </row>
    <row r="23" spans="1:10" ht="12.75">
      <c r="A23" s="6"/>
      <c r="B23" s="16" t="s">
        <v>22</v>
      </c>
      <c r="C23" s="17" t="s">
        <v>23</v>
      </c>
      <c r="D23" s="28">
        <v>9143.97</v>
      </c>
      <c r="E23" s="31">
        <v>0</v>
      </c>
      <c r="F23" s="31">
        <v>0</v>
      </c>
      <c r="G23" s="31">
        <v>0</v>
      </c>
      <c r="H23" s="28">
        <f>SUM(D23:G23)</f>
        <v>9143.97</v>
      </c>
      <c r="I23" s="28"/>
      <c r="J23" s="30">
        <f>+H23-I23</f>
        <v>9143.97</v>
      </c>
    </row>
    <row r="24" spans="1:10" ht="12.75">
      <c r="A24" s="6"/>
      <c r="B24" s="16" t="s">
        <v>24</v>
      </c>
      <c r="C24" s="17" t="s">
        <v>25</v>
      </c>
      <c r="D24" s="28">
        <v>342.8</v>
      </c>
      <c r="E24" s="31">
        <v>0</v>
      </c>
      <c r="F24" s="28">
        <v>1.7</v>
      </c>
      <c r="G24" s="31">
        <v>0</v>
      </c>
      <c r="H24" s="28">
        <f>SUM(D24:G24)</f>
        <v>344.5</v>
      </c>
      <c r="I24" s="28"/>
      <c r="J24" s="30">
        <f>+H24-I24</f>
        <v>344.5</v>
      </c>
    </row>
    <row r="25" spans="1:10" ht="12.75">
      <c r="A25" s="6"/>
      <c r="B25" s="16" t="s">
        <v>26</v>
      </c>
      <c r="C25" s="17" t="s">
        <v>27</v>
      </c>
      <c r="D25" s="28">
        <v>11676.28</v>
      </c>
      <c r="E25" s="31">
        <v>0</v>
      </c>
      <c r="F25" s="31">
        <v>0</v>
      </c>
      <c r="G25" s="31">
        <v>0</v>
      </c>
      <c r="H25" s="28">
        <f>SUM(D25:G25)</f>
        <v>11676.28</v>
      </c>
      <c r="I25" s="28"/>
      <c r="J25" s="30">
        <f>+H25-I25</f>
        <v>11676.28</v>
      </c>
    </row>
    <row r="26" spans="1:10" s="27" customFormat="1" ht="12.75">
      <c r="A26" s="13"/>
      <c r="B26" s="15" t="s">
        <v>28</v>
      </c>
      <c r="C26" s="15"/>
      <c r="D26" s="12">
        <f aca="true" t="shared" si="5" ref="D26:J26">+D16+D21</f>
        <v>247439.40000000002</v>
      </c>
      <c r="E26" s="12">
        <f t="shared" si="5"/>
        <v>1483.863</v>
      </c>
      <c r="F26" s="12">
        <f t="shared" si="5"/>
        <v>1483.425</v>
      </c>
      <c r="G26" s="12">
        <f t="shared" si="5"/>
        <v>1225.6200000000001</v>
      </c>
      <c r="H26" s="12">
        <f t="shared" si="5"/>
        <v>251632.30800000002</v>
      </c>
      <c r="I26" s="12">
        <f t="shared" si="5"/>
        <v>4043.35</v>
      </c>
      <c r="J26" s="12">
        <f t="shared" si="5"/>
        <v>247588.958</v>
      </c>
    </row>
    <row r="27" spans="1:10" ht="4.5" customHeight="1">
      <c r="A27" s="6"/>
      <c r="B27" s="9"/>
      <c r="C27" s="8"/>
      <c r="D27" s="10"/>
      <c r="E27" s="10"/>
      <c r="F27" s="10"/>
      <c r="G27" s="10"/>
      <c r="H27" s="10"/>
      <c r="I27" s="10"/>
      <c r="J27" s="10"/>
    </row>
    <row r="28" spans="1:10" ht="12.75">
      <c r="A28" s="6">
        <v>2010</v>
      </c>
      <c r="B28" s="14" t="s">
        <v>10</v>
      </c>
      <c r="C28" s="15"/>
      <c r="D28" s="7">
        <f aca="true" t="shared" si="6" ref="D28:J28">SUM(D29:D32)</f>
        <v>158094.1157</v>
      </c>
      <c r="E28" s="7">
        <f t="shared" si="6"/>
        <v>1283.01435</v>
      </c>
      <c r="F28" s="7">
        <f t="shared" si="6"/>
        <v>1511.34629</v>
      </c>
      <c r="G28" s="7">
        <f t="shared" si="6"/>
        <v>1326.96267</v>
      </c>
      <c r="H28" s="7">
        <f t="shared" si="6"/>
        <v>162215.43901</v>
      </c>
      <c r="I28" s="7">
        <f t="shared" si="6"/>
        <v>3690.04104</v>
      </c>
      <c r="J28" s="7">
        <f t="shared" si="6"/>
        <v>158525.39797</v>
      </c>
    </row>
    <row r="29" spans="1:10" ht="12.75">
      <c r="A29" s="6"/>
      <c r="B29" s="16" t="s">
        <v>11</v>
      </c>
      <c r="C29" s="17" t="s">
        <v>12</v>
      </c>
      <c r="D29" s="18">
        <v>59032.30325</v>
      </c>
      <c r="E29" s="18">
        <v>1282.68843</v>
      </c>
      <c r="F29" s="18">
        <v>975.06099</v>
      </c>
      <c r="G29" s="18">
        <v>1136.34673</v>
      </c>
      <c r="H29" s="18">
        <f>SUM(D29:G29)</f>
        <v>62426.399399999995</v>
      </c>
      <c r="I29" s="19"/>
      <c r="J29" s="20">
        <f>+H29-I29</f>
        <v>62426.399399999995</v>
      </c>
    </row>
    <row r="30" spans="1:10" ht="12.75">
      <c r="A30" s="6"/>
      <c r="B30" s="16" t="s">
        <v>13</v>
      </c>
      <c r="C30" s="17" t="s">
        <v>14</v>
      </c>
      <c r="D30" s="18">
        <v>68966.64252</v>
      </c>
      <c r="E30" s="18">
        <v>0.32592</v>
      </c>
      <c r="F30" s="18">
        <v>524.9553</v>
      </c>
      <c r="G30" s="18">
        <v>190.61594</v>
      </c>
      <c r="H30" s="18">
        <f>SUM(D30:G30)</f>
        <v>69682.53968</v>
      </c>
      <c r="I30" s="19"/>
      <c r="J30" s="20">
        <f>+H30-I30</f>
        <v>69682.53968</v>
      </c>
    </row>
    <row r="31" spans="1:10" ht="12.75">
      <c r="A31" s="6"/>
      <c r="B31" s="16" t="s">
        <v>15</v>
      </c>
      <c r="C31" s="17" t="s">
        <v>16</v>
      </c>
      <c r="D31" s="18">
        <v>3072.35432</v>
      </c>
      <c r="E31" s="18">
        <v>0</v>
      </c>
      <c r="F31" s="18">
        <v>0</v>
      </c>
      <c r="G31" s="18">
        <v>0</v>
      </c>
      <c r="H31" s="18">
        <f>SUM(D31:G31)</f>
        <v>3072.35432</v>
      </c>
      <c r="I31" s="19"/>
      <c r="J31" s="20">
        <f>+H31-I31</f>
        <v>3072.35432</v>
      </c>
    </row>
    <row r="32" spans="1:10" ht="12.75">
      <c r="A32" s="6"/>
      <c r="B32" s="16" t="s">
        <v>17</v>
      </c>
      <c r="C32" s="17" t="s">
        <v>18</v>
      </c>
      <c r="D32" s="18">
        <v>27022.81561</v>
      </c>
      <c r="E32" s="18">
        <v>0</v>
      </c>
      <c r="F32" s="18">
        <v>11.33</v>
      </c>
      <c r="G32" s="18">
        <v>0</v>
      </c>
      <c r="H32" s="18">
        <f>SUM(D32:G32)</f>
        <v>27034.145610000003</v>
      </c>
      <c r="I32" s="18">
        <v>3690.04104</v>
      </c>
      <c r="J32" s="20">
        <f>+H32-I32</f>
        <v>23344.104570000003</v>
      </c>
    </row>
    <row r="33" spans="1:10" ht="12.75">
      <c r="A33" s="6"/>
      <c r="B33" s="14" t="s">
        <v>19</v>
      </c>
      <c r="C33" s="15"/>
      <c r="D33" s="11">
        <f>SUM(D34:D37)</f>
        <v>73568.95015</v>
      </c>
      <c r="E33" s="11">
        <f aca="true" t="shared" si="7" ref="E33:J33">SUM(E34:E37)</f>
        <v>0</v>
      </c>
      <c r="F33" s="11">
        <f t="shared" si="7"/>
        <v>19.45448</v>
      </c>
      <c r="G33" s="11">
        <f t="shared" si="7"/>
        <v>0</v>
      </c>
      <c r="H33" s="11">
        <f>SUM(H34:H37)</f>
        <v>73588.40463</v>
      </c>
      <c r="I33" s="11">
        <f t="shared" si="7"/>
        <v>0</v>
      </c>
      <c r="J33" s="11">
        <f t="shared" si="7"/>
        <v>73588.40463</v>
      </c>
    </row>
    <row r="34" spans="1:10" ht="12.75">
      <c r="A34" s="6"/>
      <c r="B34" s="16" t="s">
        <v>20</v>
      </c>
      <c r="C34" s="17" t="s">
        <v>21</v>
      </c>
      <c r="D34" s="18">
        <v>39913.75401</v>
      </c>
      <c r="E34" s="18">
        <v>0</v>
      </c>
      <c r="F34" s="18">
        <v>19.45448</v>
      </c>
      <c r="G34" s="18">
        <v>0</v>
      </c>
      <c r="H34" s="18">
        <f>SUM(D34:G34)</f>
        <v>39933.20849</v>
      </c>
      <c r="I34" s="19"/>
      <c r="J34" s="20">
        <f>+H34-I34</f>
        <v>39933.20849</v>
      </c>
    </row>
    <row r="35" spans="1:10" ht="12.75">
      <c r="A35" s="6"/>
      <c r="B35" s="16" t="s">
        <v>22</v>
      </c>
      <c r="C35" s="17" t="s">
        <v>23</v>
      </c>
      <c r="D35" s="18">
        <v>11295.50227</v>
      </c>
      <c r="E35" s="18">
        <v>0</v>
      </c>
      <c r="F35" s="18">
        <v>0</v>
      </c>
      <c r="G35" s="18">
        <v>0</v>
      </c>
      <c r="H35" s="18">
        <f>SUM(D35:G35)</f>
        <v>11295.50227</v>
      </c>
      <c r="I35" s="18"/>
      <c r="J35" s="20">
        <f>+H35-I35</f>
        <v>11295.50227</v>
      </c>
    </row>
    <row r="36" spans="1:10" ht="12.75">
      <c r="A36" s="6"/>
      <c r="B36" s="16" t="s">
        <v>24</v>
      </c>
      <c r="C36" s="17" t="s">
        <v>25</v>
      </c>
      <c r="D36" s="18">
        <v>8597.02322</v>
      </c>
      <c r="E36" s="18">
        <v>0</v>
      </c>
      <c r="F36" s="18">
        <v>0</v>
      </c>
      <c r="G36" s="18">
        <v>0</v>
      </c>
      <c r="H36" s="18">
        <f>SUM(D36:G36)</f>
        <v>8597.02322</v>
      </c>
      <c r="I36" s="18"/>
      <c r="J36" s="20">
        <f>+H36-I36</f>
        <v>8597.02322</v>
      </c>
    </row>
    <row r="37" spans="1:10" ht="12.75">
      <c r="A37" s="6"/>
      <c r="B37" s="16" t="s">
        <v>26</v>
      </c>
      <c r="C37" s="17" t="s">
        <v>27</v>
      </c>
      <c r="D37" s="18">
        <v>13762.67065</v>
      </c>
      <c r="E37" s="18">
        <v>0</v>
      </c>
      <c r="F37" s="18">
        <v>0</v>
      </c>
      <c r="G37" s="18">
        <v>0</v>
      </c>
      <c r="H37" s="18">
        <f>SUM(D37:G37)</f>
        <v>13762.67065</v>
      </c>
      <c r="I37" s="18"/>
      <c r="J37" s="20">
        <f>+H37-I37</f>
        <v>13762.67065</v>
      </c>
    </row>
    <row r="38" spans="1:10" s="27" customFormat="1" ht="12.75">
      <c r="A38" s="13"/>
      <c r="B38" s="15" t="s">
        <v>28</v>
      </c>
      <c r="C38" s="15"/>
      <c r="D38" s="12">
        <f aca="true" t="shared" si="8" ref="D38:J38">+D28+D33</f>
        <v>231663.06585</v>
      </c>
      <c r="E38" s="12">
        <f t="shared" si="8"/>
        <v>1283.01435</v>
      </c>
      <c r="F38" s="12">
        <f t="shared" si="8"/>
        <v>1530.80077</v>
      </c>
      <c r="G38" s="12">
        <f t="shared" si="8"/>
        <v>1326.96267</v>
      </c>
      <c r="H38" s="12">
        <f t="shared" si="8"/>
        <v>235803.84364</v>
      </c>
      <c r="I38" s="12">
        <f t="shared" si="8"/>
        <v>3690.04104</v>
      </c>
      <c r="J38" s="12">
        <f t="shared" si="8"/>
        <v>232113.8026</v>
      </c>
    </row>
    <row r="39" spans="1:10" ht="4.5" customHeight="1">
      <c r="A39" s="6"/>
      <c r="B39" s="9"/>
      <c r="C39" s="8"/>
      <c r="D39" s="10"/>
      <c r="E39" s="10"/>
      <c r="F39" s="10"/>
      <c r="G39" s="10"/>
      <c r="H39" s="10"/>
      <c r="I39" s="10"/>
      <c r="J39" s="10"/>
    </row>
    <row r="40" spans="1:10" ht="12.75">
      <c r="A40" s="6">
        <v>2011</v>
      </c>
      <c r="B40" s="14" t="s">
        <v>10</v>
      </c>
      <c r="C40" s="15"/>
      <c r="D40" s="7">
        <f aca="true" t="shared" si="9" ref="D40:J40">SUM(D41:D44)</f>
        <v>151683.07452</v>
      </c>
      <c r="E40" s="7">
        <f t="shared" si="9"/>
        <v>1285.91747</v>
      </c>
      <c r="F40" s="7">
        <f t="shared" si="9"/>
        <v>1410.2791399999999</v>
      </c>
      <c r="G40" s="7">
        <f t="shared" si="9"/>
        <v>1344.17171</v>
      </c>
      <c r="H40" s="7">
        <f t="shared" si="9"/>
        <v>155723.44284</v>
      </c>
      <c r="I40" s="7">
        <f t="shared" si="9"/>
        <v>3852.00629</v>
      </c>
      <c r="J40" s="7">
        <f t="shared" si="9"/>
        <v>151871.43654999998</v>
      </c>
    </row>
    <row r="41" spans="1:10" ht="12.75">
      <c r="A41" s="6"/>
      <c r="B41" s="16" t="s">
        <v>11</v>
      </c>
      <c r="C41" s="17" t="s">
        <v>12</v>
      </c>
      <c r="D41" s="18">
        <v>59817.6856</v>
      </c>
      <c r="E41" s="18">
        <v>1285.77738</v>
      </c>
      <c r="F41" s="18">
        <v>1005.70051</v>
      </c>
      <c r="G41" s="18">
        <v>1052.77627</v>
      </c>
      <c r="H41" s="18">
        <f>SUM(D41:G41)</f>
        <v>63161.93976</v>
      </c>
      <c r="I41" s="19"/>
      <c r="J41" s="20">
        <f>+H41-I41</f>
        <v>63161.93976</v>
      </c>
    </row>
    <row r="42" spans="1:10" ht="12.75">
      <c r="A42" s="6"/>
      <c r="B42" s="16" t="s">
        <v>13</v>
      </c>
      <c r="C42" s="17" t="s">
        <v>14</v>
      </c>
      <c r="D42" s="18">
        <v>64891.51299</v>
      </c>
      <c r="E42" s="18">
        <v>0.14009</v>
      </c>
      <c r="F42" s="18">
        <v>395.47863</v>
      </c>
      <c r="G42" s="18">
        <v>291.39544</v>
      </c>
      <c r="H42" s="18">
        <f>SUM(D42:G42)</f>
        <v>65578.52715</v>
      </c>
      <c r="I42" s="19"/>
      <c r="J42" s="20">
        <f>+H42-I42</f>
        <v>65578.52715</v>
      </c>
    </row>
    <row r="43" spans="1:10" ht="12.75">
      <c r="A43" s="6"/>
      <c r="B43" s="16" t="s">
        <v>15</v>
      </c>
      <c r="C43" s="17" t="s">
        <v>16</v>
      </c>
      <c r="D43" s="18">
        <v>3791.41737</v>
      </c>
      <c r="E43" s="18">
        <v>0</v>
      </c>
      <c r="F43" s="18">
        <v>0</v>
      </c>
      <c r="G43" s="18">
        <v>0</v>
      </c>
      <c r="H43" s="18">
        <f>SUM(D43:G43)</f>
        <v>3791.41737</v>
      </c>
      <c r="I43" s="19"/>
      <c r="J43" s="20">
        <f>+H43-I43</f>
        <v>3791.41737</v>
      </c>
    </row>
    <row r="44" spans="1:10" ht="12.75">
      <c r="A44" s="6"/>
      <c r="B44" s="16" t="s">
        <v>17</v>
      </c>
      <c r="C44" s="17" t="s">
        <v>18</v>
      </c>
      <c r="D44" s="18">
        <v>23182.45856</v>
      </c>
      <c r="E44" s="18">
        <v>0</v>
      </c>
      <c r="F44" s="18">
        <v>9.1</v>
      </c>
      <c r="G44" s="18">
        <v>0</v>
      </c>
      <c r="H44" s="18">
        <f>SUM(D44:G44)</f>
        <v>23191.558559999998</v>
      </c>
      <c r="I44" s="18">
        <v>3852.00629</v>
      </c>
      <c r="J44" s="20">
        <f>+H44-I44</f>
        <v>19339.552269999996</v>
      </c>
    </row>
    <row r="45" spans="1:10" ht="12.75">
      <c r="A45" s="6"/>
      <c r="B45" s="14" t="s">
        <v>19</v>
      </c>
      <c r="C45" s="15"/>
      <c r="D45" s="11">
        <f>SUM(D46:D49)</f>
        <v>39806.73729</v>
      </c>
      <c r="E45" s="11">
        <f aca="true" t="shared" si="10" ref="E45:J45">SUM(E46:E49)</f>
        <v>0</v>
      </c>
      <c r="F45" s="11">
        <f t="shared" si="10"/>
        <v>43</v>
      </c>
      <c r="G45" s="11">
        <f t="shared" si="10"/>
        <v>0.36816</v>
      </c>
      <c r="H45" s="11">
        <f>SUM(H46:H49)</f>
        <v>39850.10545</v>
      </c>
      <c r="I45" s="11">
        <f t="shared" si="10"/>
        <v>0</v>
      </c>
      <c r="J45" s="11">
        <f t="shared" si="10"/>
        <v>39850.10545</v>
      </c>
    </row>
    <row r="46" spans="1:10" ht="12.75">
      <c r="A46" s="6"/>
      <c r="B46" s="16" t="s">
        <v>20</v>
      </c>
      <c r="C46" s="17" t="s">
        <v>21</v>
      </c>
      <c r="D46" s="18">
        <v>18233.04133</v>
      </c>
      <c r="E46" s="18">
        <v>0</v>
      </c>
      <c r="F46" s="18">
        <v>43</v>
      </c>
      <c r="G46" s="18">
        <v>0.36816</v>
      </c>
      <c r="H46" s="18">
        <f>SUM(D46:G46)</f>
        <v>18276.409490000002</v>
      </c>
      <c r="I46" s="19"/>
      <c r="J46" s="20">
        <f>+H46-I46</f>
        <v>18276.409490000002</v>
      </c>
    </row>
    <row r="47" spans="1:10" ht="12.75">
      <c r="A47" s="6"/>
      <c r="B47" s="16" t="s">
        <v>22</v>
      </c>
      <c r="C47" s="17" t="s">
        <v>23</v>
      </c>
      <c r="D47" s="18">
        <v>5144.79156</v>
      </c>
      <c r="E47" s="18">
        <v>0</v>
      </c>
      <c r="F47" s="18">
        <v>0</v>
      </c>
      <c r="G47" s="18">
        <v>0</v>
      </c>
      <c r="H47" s="18">
        <f>SUM(D47:G47)</f>
        <v>5144.79156</v>
      </c>
      <c r="I47" s="18"/>
      <c r="J47" s="20">
        <f>+H47-I47</f>
        <v>5144.79156</v>
      </c>
    </row>
    <row r="48" spans="1:10" ht="12.75">
      <c r="A48" s="6"/>
      <c r="B48" s="16" t="s">
        <v>24</v>
      </c>
      <c r="C48" s="17" t="s">
        <v>25</v>
      </c>
      <c r="D48" s="18">
        <v>588.85898</v>
      </c>
      <c r="E48" s="18">
        <v>0</v>
      </c>
      <c r="F48" s="18">
        <v>0</v>
      </c>
      <c r="G48" s="18">
        <v>0</v>
      </c>
      <c r="H48" s="18">
        <f>SUM(D48:G48)</f>
        <v>588.85898</v>
      </c>
      <c r="I48" s="18"/>
      <c r="J48" s="20">
        <f>+H48-I48</f>
        <v>588.85898</v>
      </c>
    </row>
    <row r="49" spans="1:10" ht="12.75">
      <c r="A49" s="6"/>
      <c r="B49" s="16" t="s">
        <v>26</v>
      </c>
      <c r="C49" s="17" t="s">
        <v>27</v>
      </c>
      <c r="D49" s="18">
        <v>15840.04542</v>
      </c>
      <c r="E49" s="18">
        <v>0</v>
      </c>
      <c r="F49" s="18">
        <v>0</v>
      </c>
      <c r="G49" s="18">
        <v>0</v>
      </c>
      <c r="H49" s="18">
        <f>SUM(D49:G49)</f>
        <v>15840.04542</v>
      </c>
      <c r="I49" s="18"/>
      <c r="J49" s="20">
        <f>+H49-I49</f>
        <v>15840.04542</v>
      </c>
    </row>
    <row r="50" spans="1:10" s="27" customFormat="1" ht="12.75">
      <c r="A50" s="13"/>
      <c r="B50" s="15" t="s">
        <v>28</v>
      </c>
      <c r="C50" s="15"/>
      <c r="D50" s="12">
        <f aca="true" t="shared" si="11" ref="D50:J50">+D40+D45</f>
        <v>191489.81180999998</v>
      </c>
      <c r="E50" s="12">
        <f t="shared" si="11"/>
        <v>1285.91747</v>
      </c>
      <c r="F50" s="12">
        <f t="shared" si="11"/>
        <v>1453.2791399999999</v>
      </c>
      <c r="G50" s="12">
        <f t="shared" si="11"/>
        <v>1344.53987</v>
      </c>
      <c r="H50" s="12">
        <f t="shared" si="11"/>
        <v>195573.54829</v>
      </c>
      <c r="I50" s="12">
        <f t="shared" si="11"/>
        <v>3852.00629</v>
      </c>
      <c r="J50" s="12">
        <f t="shared" si="11"/>
        <v>191721.542</v>
      </c>
    </row>
    <row r="51" spans="1:10" ht="4.5" customHeight="1">
      <c r="A51" s="6"/>
      <c r="B51" s="9"/>
      <c r="C51" s="8"/>
      <c r="D51" s="10"/>
      <c r="E51" s="10"/>
      <c r="F51" s="10"/>
      <c r="G51" s="10"/>
      <c r="H51" s="10"/>
      <c r="I51" s="10"/>
      <c r="J51" s="10"/>
    </row>
    <row r="52" spans="1:10" ht="12.75">
      <c r="A52" s="6">
        <v>2012</v>
      </c>
      <c r="B52" s="14" t="s">
        <v>10</v>
      </c>
      <c r="C52" s="15"/>
      <c r="D52" s="7">
        <f aca="true" t="shared" si="12" ref="D52:J52">SUM(D53:D56)</f>
        <v>138756.89143000002</v>
      </c>
      <c r="E52" s="7">
        <f t="shared" si="12"/>
        <v>1215.6642399999998</v>
      </c>
      <c r="F52" s="7">
        <f t="shared" si="12"/>
        <v>1142.14481</v>
      </c>
      <c r="G52" s="7">
        <f t="shared" si="12"/>
        <v>1476.1036000000001</v>
      </c>
      <c r="H52" s="7">
        <f t="shared" si="12"/>
        <v>142590.80408</v>
      </c>
      <c r="I52" s="7">
        <f t="shared" si="12"/>
        <v>3919.49673</v>
      </c>
      <c r="J52" s="7">
        <f t="shared" si="12"/>
        <v>138671.30735000002</v>
      </c>
    </row>
    <row r="53" spans="1:10" ht="12.75">
      <c r="A53" s="6"/>
      <c r="B53" s="16" t="s">
        <v>11</v>
      </c>
      <c r="C53" s="17" t="s">
        <v>12</v>
      </c>
      <c r="D53" s="18">
        <v>54747.62058</v>
      </c>
      <c r="E53" s="18">
        <v>1215.0147</v>
      </c>
      <c r="F53" s="18">
        <v>938.08499</v>
      </c>
      <c r="G53" s="18">
        <v>1124.69549</v>
      </c>
      <c r="H53" s="18">
        <f>SUM(D53:G53)</f>
        <v>58025.41576</v>
      </c>
      <c r="I53" s="19"/>
      <c r="J53" s="20">
        <f>+H53-I53</f>
        <v>58025.41576</v>
      </c>
    </row>
    <row r="54" spans="1:10" ht="12.75">
      <c r="A54" s="6"/>
      <c r="B54" s="16" t="s">
        <v>13</v>
      </c>
      <c r="C54" s="17" t="s">
        <v>14</v>
      </c>
      <c r="D54" s="18">
        <v>58419.13444</v>
      </c>
      <c r="E54" s="18">
        <v>0.64954</v>
      </c>
      <c r="F54" s="18">
        <v>197.05982</v>
      </c>
      <c r="G54" s="18">
        <v>351.40811</v>
      </c>
      <c r="H54" s="18">
        <f>SUM(D54:G54)</f>
        <v>58968.25191</v>
      </c>
      <c r="I54" s="19"/>
      <c r="J54" s="20">
        <f>+H54-I54</f>
        <v>58968.25191</v>
      </c>
    </row>
    <row r="55" spans="1:10" ht="12.75">
      <c r="A55" s="6"/>
      <c r="B55" s="16" t="s">
        <v>15</v>
      </c>
      <c r="C55" s="17" t="s">
        <v>16</v>
      </c>
      <c r="D55" s="18">
        <v>3972.34897</v>
      </c>
      <c r="E55" s="18">
        <v>0</v>
      </c>
      <c r="F55" s="18">
        <v>0</v>
      </c>
      <c r="G55" s="18">
        <v>0</v>
      </c>
      <c r="H55" s="18">
        <f>SUM(D55:G55)</f>
        <v>3972.34897</v>
      </c>
      <c r="I55" s="19"/>
      <c r="J55" s="20">
        <f>+H55-I55</f>
        <v>3972.34897</v>
      </c>
    </row>
    <row r="56" spans="1:10" ht="12.75">
      <c r="A56" s="6"/>
      <c r="B56" s="16" t="s">
        <v>17</v>
      </c>
      <c r="C56" s="17" t="s">
        <v>18</v>
      </c>
      <c r="D56" s="18">
        <v>21617.78744</v>
      </c>
      <c r="E56" s="18">
        <v>0</v>
      </c>
      <c r="F56" s="18">
        <v>7</v>
      </c>
      <c r="G56" s="18">
        <v>0</v>
      </c>
      <c r="H56" s="18">
        <f>SUM(D56:G56)</f>
        <v>21624.78744</v>
      </c>
      <c r="I56" s="18">
        <v>3919.49673</v>
      </c>
      <c r="J56" s="20">
        <f>+H56-I56</f>
        <v>17705.29071</v>
      </c>
    </row>
    <row r="57" spans="1:10" ht="12.75">
      <c r="A57" s="6"/>
      <c r="B57" s="14" t="s">
        <v>19</v>
      </c>
      <c r="C57" s="15"/>
      <c r="D57" s="11">
        <f>SUM(D58:D61)</f>
        <v>35555.10787</v>
      </c>
      <c r="E57" s="11">
        <f aca="true" t="shared" si="13" ref="E57:J57">SUM(E58:E61)</f>
        <v>0</v>
      </c>
      <c r="F57" s="11">
        <f t="shared" si="13"/>
        <v>0</v>
      </c>
      <c r="G57" s="11">
        <f t="shared" si="13"/>
        <v>0</v>
      </c>
      <c r="H57" s="11">
        <f>SUM(H58:H61)</f>
        <v>35555.10787</v>
      </c>
      <c r="I57" s="11">
        <f t="shared" si="13"/>
        <v>0</v>
      </c>
      <c r="J57" s="11">
        <f t="shared" si="13"/>
        <v>35555.10787</v>
      </c>
    </row>
    <row r="58" spans="1:10" ht="12.75">
      <c r="A58" s="6"/>
      <c r="B58" s="16" t="s">
        <v>20</v>
      </c>
      <c r="C58" s="17" t="s">
        <v>21</v>
      </c>
      <c r="D58" s="18">
        <v>16709.81325</v>
      </c>
      <c r="E58" s="18">
        <v>0</v>
      </c>
      <c r="F58" s="18">
        <v>0</v>
      </c>
      <c r="G58" s="18">
        <v>0</v>
      </c>
      <c r="H58" s="18">
        <f>SUM(D58:G58)</f>
        <v>16709.81325</v>
      </c>
      <c r="I58" s="19"/>
      <c r="J58" s="20">
        <f>+H58-I58</f>
        <v>16709.81325</v>
      </c>
    </row>
    <row r="59" spans="1:10" ht="12.75">
      <c r="A59" s="6"/>
      <c r="B59" s="16" t="s">
        <v>22</v>
      </c>
      <c r="C59" s="17" t="s">
        <v>23</v>
      </c>
      <c r="D59" s="18">
        <v>3098.29443</v>
      </c>
      <c r="E59" s="18">
        <v>0</v>
      </c>
      <c r="F59" s="18">
        <v>0</v>
      </c>
      <c r="G59" s="18">
        <v>0</v>
      </c>
      <c r="H59" s="18">
        <f>SUM(D59:G59)</f>
        <v>3098.29443</v>
      </c>
      <c r="I59" s="18"/>
      <c r="J59" s="20">
        <f>+H59-I59</f>
        <v>3098.29443</v>
      </c>
    </row>
    <row r="60" spans="1:10" ht="12.75">
      <c r="A60" s="6"/>
      <c r="B60" s="16" t="s">
        <v>24</v>
      </c>
      <c r="C60" s="17" t="s">
        <v>25</v>
      </c>
      <c r="D60" s="18">
        <v>1101.44064</v>
      </c>
      <c r="E60" s="18">
        <v>0</v>
      </c>
      <c r="F60" s="18">
        <v>0</v>
      </c>
      <c r="G60" s="18">
        <v>0</v>
      </c>
      <c r="H60" s="18">
        <f>SUM(D60:G60)</f>
        <v>1101.44064</v>
      </c>
      <c r="I60" s="18"/>
      <c r="J60" s="20">
        <f>+H60-I60</f>
        <v>1101.44064</v>
      </c>
    </row>
    <row r="61" spans="1:10" ht="12.75">
      <c r="A61" s="6"/>
      <c r="B61" s="16" t="s">
        <v>26</v>
      </c>
      <c r="C61" s="17" t="s">
        <v>27</v>
      </c>
      <c r="D61" s="18">
        <v>14645.55955</v>
      </c>
      <c r="E61" s="18">
        <v>0</v>
      </c>
      <c r="F61" s="18">
        <v>0</v>
      </c>
      <c r="G61" s="18">
        <v>0</v>
      </c>
      <c r="H61" s="18">
        <f>SUM(D61:G61)</f>
        <v>14645.55955</v>
      </c>
      <c r="I61" s="18"/>
      <c r="J61" s="20">
        <f>+H61-I61</f>
        <v>14645.55955</v>
      </c>
    </row>
    <row r="62" spans="1:256" s="23" customFormat="1" ht="13.5" thickBot="1">
      <c r="A62" s="13"/>
      <c r="B62" s="15" t="s">
        <v>28</v>
      </c>
      <c r="C62" s="15"/>
      <c r="D62" s="12">
        <f aca="true" t="shared" si="14" ref="D62:J62">+D52+D57</f>
        <v>174311.99930000002</v>
      </c>
      <c r="E62" s="12">
        <f t="shared" si="14"/>
        <v>1215.6642399999998</v>
      </c>
      <c r="F62" s="12">
        <f t="shared" si="14"/>
        <v>1142.14481</v>
      </c>
      <c r="G62" s="12">
        <f t="shared" si="14"/>
        <v>1476.1036000000001</v>
      </c>
      <c r="H62" s="12">
        <f t="shared" si="14"/>
        <v>178145.91195</v>
      </c>
      <c r="I62" s="12">
        <f t="shared" si="14"/>
        <v>3919.49673</v>
      </c>
      <c r="J62" s="12">
        <f t="shared" si="14"/>
        <v>174226.41522000002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0" ht="4.5" customHeight="1">
      <c r="A63" s="13"/>
      <c r="B63" s="9"/>
      <c r="C63" s="8"/>
      <c r="D63" s="10"/>
      <c r="E63" s="10"/>
      <c r="F63" s="10"/>
      <c r="G63" s="10"/>
      <c r="H63" s="10"/>
      <c r="I63" s="10"/>
      <c r="J63" s="10"/>
    </row>
    <row r="64" spans="1:10" ht="12.75">
      <c r="A64" s="6">
        <v>2013</v>
      </c>
      <c r="B64" s="14" t="s">
        <v>10</v>
      </c>
      <c r="C64" s="15"/>
      <c r="D64" s="7">
        <v>134913.81</v>
      </c>
      <c r="E64" s="7">
        <v>1239.955</v>
      </c>
      <c r="F64" s="7">
        <v>1155.29</v>
      </c>
      <c r="G64" s="7">
        <v>1518.68</v>
      </c>
      <c r="H64" s="7">
        <v>138827.73500000002</v>
      </c>
      <c r="I64" s="7">
        <v>3944.64</v>
      </c>
      <c r="J64" s="7">
        <v>134883.09500000003</v>
      </c>
    </row>
    <row r="65" spans="1:10" ht="12.75">
      <c r="A65" s="6"/>
      <c r="B65" s="16" t="s">
        <v>11</v>
      </c>
      <c r="C65" s="17" t="s">
        <v>12</v>
      </c>
      <c r="D65" s="18">
        <v>55278.11</v>
      </c>
      <c r="E65" s="18">
        <v>1239.87</v>
      </c>
      <c r="F65" s="18">
        <v>971.72</v>
      </c>
      <c r="G65" s="18">
        <v>1187.46</v>
      </c>
      <c r="H65" s="18">
        <v>58677.16</v>
      </c>
      <c r="I65" s="19"/>
      <c r="J65" s="20">
        <v>58677.16</v>
      </c>
    </row>
    <row r="66" spans="1:10" ht="12.75">
      <c r="A66" s="6"/>
      <c r="B66" s="16" t="s">
        <v>13</v>
      </c>
      <c r="C66" s="17" t="s">
        <v>14</v>
      </c>
      <c r="D66" s="18">
        <v>54927.57</v>
      </c>
      <c r="E66" s="18">
        <v>0.085</v>
      </c>
      <c r="F66" s="18">
        <v>176.57</v>
      </c>
      <c r="G66" s="18">
        <v>331.22</v>
      </c>
      <c r="H66" s="18">
        <v>55435.445</v>
      </c>
      <c r="I66" s="19"/>
      <c r="J66" s="20">
        <v>55435.445</v>
      </c>
    </row>
    <row r="67" spans="1:10" ht="12.75">
      <c r="A67" s="6"/>
      <c r="B67" s="16" t="s">
        <v>15</v>
      </c>
      <c r="C67" s="17" t="s">
        <v>16</v>
      </c>
      <c r="D67" s="18">
        <v>4430.82</v>
      </c>
      <c r="E67" s="18">
        <v>0</v>
      </c>
      <c r="F67" s="18">
        <v>0</v>
      </c>
      <c r="G67" s="18">
        <v>0</v>
      </c>
      <c r="H67" s="18">
        <v>4430.82</v>
      </c>
      <c r="I67" s="19"/>
      <c r="J67" s="20">
        <v>4430.82</v>
      </c>
    </row>
    <row r="68" spans="1:10" ht="12.75">
      <c r="A68" s="6"/>
      <c r="B68" s="16" t="s">
        <v>17</v>
      </c>
      <c r="C68" s="17" t="s">
        <v>18</v>
      </c>
      <c r="D68" s="18">
        <v>20277.31</v>
      </c>
      <c r="E68" s="18">
        <v>0</v>
      </c>
      <c r="F68" s="18">
        <v>7</v>
      </c>
      <c r="G68" s="18">
        <v>0</v>
      </c>
      <c r="H68" s="18">
        <v>20284.31</v>
      </c>
      <c r="I68" s="18">
        <v>3944.64</v>
      </c>
      <c r="J68" s="20">
        <v>16339.67</v>
      </c>
    </row>
    <row r="69" spans="1:10" ht="12.75">
      <c r="A69" s="6"/>
      <c r="B69" s="14" t="s">
        <v>19</v>
      </c>
      <c r="C69" s="15"/>
      <c r="D69" s="11">
        <v>25688.29</v>
      </c>
      <c r="E69" s="11">
        <v>4.59</v>
      </c>
      <c r="F69" s="11">
        <v>2.83</v>
      </c>
      <c r="G69" s="11">
        <v>44.05</v>
      </c>
      <c r="H69" s="11">
        <v>25739.76</v>
      </c>
      <c r="I69" s="11">
        <v>0</v>
      </c>
      <c r="J69" s="11">
        <v>25739.76</v>
      </c>
    </row>
    <row r="70" spans="1:10" ht="12.75">
      <c r="A70" s="6"/>
      <c r="B70" s="16" t="s">
        <v>20</v>
      </c>
      <c r="C70" s="17" t="s">
        <v>21</v>
      </c>
      <c r="D70" s="18">
        <v>4877</v>
      </c>
      <c r="E70" s="18">
        <v>0</v>
      </c>
      <c r="F70" s="18">
        <v>0</v>
      </c>
      <c r="G70" s="18">
        <v>42.9</v>
      </c>
      <c r="H70" s="18">
        <v>4919.9</v>
      </c>
      <c r="I70" s="19"/>
      <c r="J70" s="20">
        <v>4919.9</v>
      </c>
    </row>
    <row r="71" spans="1:10" ht="12.75">
      <c r="A71" s="6"/>
      <c r="B71" s="16" t="s">
        <v>22</v>
      </c>
      <c r="C71" s="17" t="s">
        <v>23</v>
      </c>
      <c r="D71" s="18">
        <v>6528.4</v>
      </c>
      <c r="E71" s="18">
        <v>0</v>
      </c>
      <c r="F71" s="18">
        <v>0</v>
      </c>
      <c r="G71" s="18">
        <v>0</v>
      </c>
      <c r="H71" s="18">
        <v>6528.4</v>
      </c>
      <c r="I71" s="18"/>
      <c r="J71" s="20">
        <v>6528.4</v>
      </c>
    </row>
    <row r="72" spans="1:10" ht="12.75">
      <c r="A72" s="6"/>
      <c r="B72" s="16" t="s">
        <v>24</v>
      </c>
      <c r="C72" s="17" t="s">
        <v>25</v>
      </c>
      <c r="D72" s="18">
        <v>929.95</v>
      </c>
      <c r="E72" s="18">
        <v>4.59</v>
      </c>
      <c r="F72" s="18">
        <v>2.83</v>
      </c>
      <c r="G72" s="18">
        <v>1.15</v>
      </c>
      <c r="H72" s="18">
        <v>938.52</v>
      </c>
      <c r="I72" s="18"/>
      <c r="J72" s="20">
        <v>938.52</v>
      </c>
    </row>
    <row r="73" spans="1:10" ht="12.75">
      <c r="A73" s="6"/>
      <c r="B73" s="16" t="s">
        <v>26</v>
      </c>
      <c r="C73" s="17" t="s">
        <v>27</v>
      </c>
      <c r="D73" s="18">
        <v>13352.94</v>
      </c>
      <c r="E73" s="18">
        <v>0</v>
      </c>
      <c r="F73" s="18">
        <v>0</v>
      </c>
      <c r="G73" s="18">
        <v>0</v>
      </c>
      <c r="H73" s="18">
        <v>13352.94</v>
      </c>
      <c r="I73" s="18"/>
      <c r="J73" s="20">
        <v>13352.94</v>
      </c>
    </row>
    <row r="74" spans="1:256" s="23" customFormat="1" ht="13.5" thickBot="1">
      <c r="A74" s="13"/>
      <c r="B74" s="15" t="s">
        <v>28</v>
      </c>
      <c r="C74" s="15"/>
      <c r="D74" s="12">
        <v>160602.1</v>
      </c>
      <c r="E74" s="12">
        <v>1244.545</v>
      </c>
      <c r="F74" s="12">
        <v>1158.12</v>
      </c>
      <c r="G74" s="12">
        <v>1562.73</v>
      </c>
      <c r="H74" s="12">
        <v>164567.49500000002</v>
      </c>
      <c r="I74" s="12">
        <v>3944.64</v>
      </c>
      <c r="J74" s="12">
        <v>160622.85500000004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10" ht="4.5" customHeight="1">
      <c r="A75" s="13"/>
      <c r="B75" s="9"/>
      <c r="C75" s="8"/>
      <c r="D75" s="10"/>
      <c r="E75" s="10"/>
      <c r="F75" s="10"/>
      <c r="G75" s="10"/>
      <c r="H75" s="10"/>
      <c r="I75" s="10"/>
      <c r="J75" s="10"/>
    </row>
    <row r="76" spans="1:10" ht="12.75">
      <c r="A76" s="6">
        <v>2014</v>
      </c>
      <c r="B76" s="14" t="s">
        <v>10</v>
      </c>
      <c r="C76" s="15"/>
      <c r="D76" s="7">
        <v>144543.02176</v>
      </c>
      <c r="E76" s="7">
        <v>1257.62427</v>
      </c>
      <c r="F76" s="7">
        <v>1158.55463</v>
      </c>
      <c r="G76" s="7">
        <v>1502.5777899999998</v>
      </c>
      <c r="H76" s="7">
        <v>148461.77844999998</v>
      </c>
      <c r="I76" s="7">
        <v>3927.63722</v>
      </c>
      <c r="J76" s="7">
        <v>144534.14122999998</v>
      </c>
    </row>
    <row r="77" spans="1:10" ht="12.75">
      <c r="A77" s="6"/>
      <c r="B77" s="16" t="s">
        <v>11</v>
      </c>
      <c r="C77" s="17" t="s">
        <v>12</v>
      </c>
      <c r="D77" s="18">
        <v>55773.57191</v>
      </c>
      <c r="E77" s="18">
        <v>1257.51107</v>
      </c>
      <c r="F77" s="18">
        <v>974.15404</v>
      </c>
      <c r="G77" s="18">
        <v>1185.77894</v>
      </c>
      <c r="H77" s="18">
        <v>59191.01596</v>
      </c>
      <c r="I77" s="19"/>
      <c r="J77" s="20">
        <v>59191.01596</v>
      </c>
    </row>
    <row r="78" spans="1:10" ht="12.75">
      <c r="A78" s="6"/>
      <c r="B78" s="16" t="s">
        <v>13</v>
      </c>
      <c r="C78" s="17" t="s">
        <v>14</v>
      </c>
      <c r="D78" s="18">
        <v>60112.56955</v>
      </c>
      <c r="E78" s="18">
        <v>0.11320000000000001</v>
      </c>
      <c r="F78" s="18">
        <v>183.40059</v>
      </c>
      <c r="G78" s="18">
        <v>316.79884999999996</v>
      </c>
      <c r="H78" s="18">
        <v>60612.88219</v>
      </c>
      <c r="I78" s="19"/>
      <c r="J78" s="20">
        <v>60612.88219</v>
      </c>
    </row>
    <row r="79" spans="1:10" ht="12.75">
      <c r="A79" s="6"/>
      <c r="B79" s="16" t="s">
        <v>15</v>
      </c>
      <c r="C79" s="17" t="s">
        <v>16</v>
      </c>
      <c r="D79" s="18">
        <v>3544.57585</v>
      </c>
      <c r="E79" s="18">
        <v>0</v>
      </c>
      <c r="F79" s="18">
        <v>0</v>
      </c>
      <c r="G79" s="18">
        <v>0</v>
      </c>
      <c r="H79" s="18">
        <v>3544.57585</v>
      </c>
      <c r="I79" s="19"/>
      <c r="J79" s="20">
        <v>3544.57585</v>
      </c>
    </row>
    <row r="80" spans="1:10" ht="12.75">
      <c r="A80" s="6"/>
      <c r="B80" s="16" t="s">
        <v>17</v>
      </c>
      <c r="C80" s="17" t="s">
        <v>18</v>
      </c>
      <c r="D80" s="18">
        <v>25112.30445</v>
      </c>
      <c r="E80" s="18">
        <v>0</v>
      </c>
      <c r="F80" s="18">
        <v>1</v>
      </c>
      <c r="G80" s="18">
        <v>0</v>
      </c>
      <c r="H80" s="18">
        <v>25113.30445</v>
      </c>
      <c r="I80" s="18">
        <v>3927.63722</v>
      </c>
      <c r="J80" s="20">
        <v>21185.66723</v>
      </c>
    </row>
    <row r="81" spans="1:10" ht="12.75">
      <c r="A81" s="6"/>
      <c r="B81" s="14" t="s">
        <v>19</v>
      </c>
      <c r="C81" s="15"/>
      <c r="D81" s="11">
        <v>32717.592669999998</v>
      </c>
      <c r="E81" s="11">
        <v>0</v>
      </c>
      <c r="F81" s="11">
        <v>0.36169999999999997</v>
      </c>
      <c r="G81" s="11">
        <v>0</v>
      </c>
      <c r="H81" s="11">
        <v>32717.95437</v>
      </c>
      <c r="I81" s="11">
        <v>0</v>
      </c>
      <c r="J81" s="11">
        <v>32717.95437</v>
      </c>
    </row>
    <row r="82" spans="1:10" ht="12.75">
      <c r="A82" s="6"/>
      <c r="B82" s="16" t="s">
        <v>20</v>
      </c>
      <c r="C82" s="17" t="s">
        <v>21</v>
      </c>
      <c r="D82" s="18">
        <v>12393.44026</v>
      </c>
      <c r="E82" s="18">
        <v>0</v>
      </c>
      <c r="F82" s="18">
        <v>0</v>
      </c>
      <c r="G82" s="18">
        <v>0</v>
      </c>
      <c r="H82" s="18">
        <v>12393.44026</v>
      </c>
      <c r="I82" s="19"/>
      <c r="J82" s="20">
        <v>12393.44026</v>
      </c>
    </row>
    <row r="83" spans="1:10" ht="12.75">
      <c r="A83" s="6"/>
      <c r="B83" s="16" t="s">
        <v>22</v>
      </c>
      <c r="C83" s="17" t="s">
        <v>23</v>
      </c>
      <c r="D83" s="18">
        <v>1740.97306</v>
      </c>
      <c r="E83" s="18">
        <v>0</v>
      </c>
      <c r="F83" s="18">
        <v>0</v>
      </c>
      <c r="G83" s="18">
        <v>0</v>
      </c>
      <c r="H83" s="18">
        <v>1740.97306</v>
      </c>
      <c r="I83" s="18"/>
      <c r="J83" s="20">
        <v>1740.97306</v>
      </c>
    </row>
    <row r="84" spans="1:10" ht="12.75">
      <c r="A84" s="6"/>
      <c r="B84" s="16" t="s">
        <v>24</v>
      </c>
      <c r="C84" s="17" t="s">
        <v>25</v>
      </c>
      <c r="D84" s="18">
        <v>1264.99097</v>
      </c>
      <c r="E84" s="18">
        <v>0</v>
      </c>
      <c r="F84" s="18">
        <v>0.36169999999999997</v>
      </c>
      <c r="G84" s="18">
        <v>0</v>
      </c>
      <c r="H84" s="18">
        <v>1265.35267</v>
      </c>
      <c r="I84" s="18"/>
      <c r="J84" s="20">
        <v>1265.35267</v>
      </c>
    </row>
    <row r="85" spans="1:10" ht="12.75">
      <c r="A85" s="6"/>
      <c r="B85" s="16" t="s">
        <v>26</v>
      </c>
      <c r="C85" s="17" t="s">
        <v>27</v>
      </c>
      <c r="D85" s="18">
        <v>17318.18838</v>
      </c>
      <c r="E85" s="18">
        <v>0</v>
      </c>
      <c r="F85" s="18">
        <v>0</v>
      </c>
      <c r="G85" s="18">
        <v>0</v>
      </c>
      <c r="H85" s="18">
        <v>17318.18838</v>
      </c>
      <c r="I85" s="18"/>
      <c r="J85" s="20">
        <v>17318.18838</v>
      </c>
    </row>
    <row r="86" spans="1:256" s="23" customFormat="1" ht="13.5" thickBot="1">
      <c r="A86" s="13"/>
      <c r="B86" s="15" t="s">
        <v>28</v>
      </c>
      <c r="C86" s="15"/>
      <c r="D86" s="12">
        <v>177260.61443000002</v>
      </c>
      <c r="E86" s="12">
        <v>1257.62427</v>
      </c>
      <c r="F86" s="12">
        <v>1158.91633</v>
      </c>
      <c r="G86" s="12">
        <v>1502.5777899999998</v>
      </c>
      <c r="H86" s="12">
        <v>181179.73281999998</v>
      </c>
      <c r="I86" s="12">
        <v>3927.63722</v>
      </c>
      <c r="J86" s="12">
        <v>177252.09559999997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10" ht="4.5" customHeight="1">
      <c r="A87" s="13"/>
      <c r="B87" s="9"/>
      <c r="C87" s="8"/>
      <c r="D87" s="10"/>
      <c r="E87" s="10"/>
      <c r="F87" s="10"/>
      <c r="G87" s="10"/>
      <c r="H87" s="10"/>
      <c r="I87" s="10"/>
      <c r="J87" s="10"/>
    </row>
    <row r="88" spans="1:10" ht="12.75">
      <c r="A88" s="6">
        <v>2015</v>
      </c>
      <c r="B88" s="9" t="s">
        <v>10</v>
      </c>
      <c r="C88" s="9"/>
      <c r="D88" s="10">
        <v>144637.43000999998</v>
      </c>
      <c r="E88" s="10">
        <v>1292.16529</v>
      </c>
      <c r="F88" s="10">
        <v>1112.98355</v>
      </c>
      <c r="G88" s="10">
        <v>1467.04858</v>
      </c>
      <c r="H88" s="10">
        <v>148509.62743</v>
      </c>
      <c r="I88" s="10">
        <v>4075.085</v>
      </c>
      <c r="J88" s="10">
        <v>144434.54243</v>
      </c>
    </row>
    <row r="89" spans="1:10" ht="12.75">
      <c r="A89" s="13"/>
      <c r="B89" s="8" t="s">
        <v>11</v>
      </c>
      <c r="C89" s="8" t="s">
        <v>12</v>
      </c>
      <c r="D89" s="28">
        <v>56210.72115</v>
      </c>
      <c r="E89" s="28">
        <v>1291.6541599999998</v>
      </c>
      <c r="F89" s="28">
        <v>1000.05922</v>
      </c>
      <c r="G89" s="28">
        <v>1201.1614299999999</v>
      </c>
      <c r="H89" s="28">
        <v>59703.59596</v>
      </c>
      <c r="I89" s="28">
        <v>0</v>
      </c>
      <c r="J89" s="28">
        <v>59703.59596</v>
      </c>
    </row>
    <row r="90" spans="1:10" ht="12.75">
      <c r="A90" s="13"/>
      <c r="B90" s="8" t="s">
        <v>13</v>
      </c>
      <c r="C90" s="8" t="s">
        <v>14</v>
      </c>
      <c r="D90" s="28">
        <v>60323.591329999996</v>
      </c>
      <c r="E90" s="28">
        <v>0.51113</v>
      </c>
      <c r="F90" s="28">
        <v>112.92433</v>
      </c>
      <c r="G90" s="28">
        <v>265.88715</v>
      </c>
      <c r="H90" s="28">
        <v>60702.91394</v>
      </c>
      <c r="I90" s="28">
        <v>0</v>
      </c>
      <c r="J90" s="28">
        <v>60702.91394</v>
      </c>
    </row>
    <row r="91" spans="1:10" ht="12.75">
      <c r="A91" s="13"/>
      <c r="B91" s="8" t="s">
        <v>15</v>
      </c>
      <c r="C91" s="8" t="s">
        <v>16</v>
      </c>
      <c r="D91" s="28">
        <v>2084.20615</v>
      </c>
      <c r="E91" s="28">
        <v>0</v>
      </c>
      <c r="F91" s="28">
        <v>0</v>
      </c>
      <c r="G91" s="28">
        <v>0</v>
      </c>
      <c r="H91" s="28">
        <v>2084.20615</v>
      </c>
      <c r="I91" s="28">
        <v>0</v>
      </c>
      <c r="J91" s="28">
        <v>2084.20615</v>
      </c>
    </row>
    <row r="92" spans="1:10" ht="12.75">
      <c r="A92" s="13"/>
      <c r="B92" s="8" t="s">
        <v>17</v>
      </c>
      <c r="C92" s="8" t="s">
        <v>18</v>
      </c>
      <c r="D92" s="28">
        <v>26018.911379999998</v>
      </c>
      <c r="E92" s="28">
        <v>0</v>
      </c>
      <c r="F92" s="28">
        <v>0</v>
      </c>
      <c r="G92" s="28">
        <v>0</v>
      </c>
      <c r="H92" s="28">
        <v>26018.911379999998</v>
      </c>
      <c r="I92" s="28">
        <v>4075.085</v>
      </c>
      <c r="J92" s="28">
        <v>21943.82638</v>
      </c>
    </row>
    <row r="93" spans="1:10" ht="12.75">
      <c r="A93" s="13"/>
      <c r="B93" s="8" t="s">
        <v>31</v>
      </c>
      <c r="C93" s="8" t="s">
        <v>32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</row>
    <row r="94" spans="1:10" ht="12.75">
      <c r="A94" s="13"/>
      <c r="B94" s="9" t="s">
        <v>19</v>
      </c>
      <c r="C94" s="9"/>
      <c r="D94" s="10">
        <v>67539.43902</v>
      </c>
      <c r="E94" s="10">
        <v>0</v>
      </c>
      <c r="F94" s="10">
        <v>0.49211</v>
      </c>
      <c r="G94" s="10">
        <v>0</v>
      </c>
      <c r="H94" s="10">
        <v>67539.93113</v>
      </c>
      <c r="I94" s="10">
        <v>0</v>
      </c>
      <c r="J94" s="10">
        <v>67539.93113</v>
      </c>
    </row>
    <row r="95" spans="1:10" ht="12.75">
      <c r="A95" s="13"/>
      <c r="B95" s="8" t="s">
        <v>20</v>
      </c>
      <c r="C95" s="8" t="s">
        <v>21</v>
      </c>
      <c r="D95" s="28">
        <v>23205.4876</v>
      </c>
      <c r="E95" s="28">
        <v>0</v>
      </c>
      <c r="F95" s="28">
        <v>0</v>
      </c>
      <c r="G95" s="28">
        <v>0</v>
      </c>
      <c r="H95" s="28">
        <v>23205.4876</v>
      </c>
      <c r="I95" s="28">
        <v>0</v>
      </c>
      <c r="J95" s="28">
        <v>23205.4876</v>
      </c>
    </row>
    <row r="96" spans="1:10" ht="12.75">
      <c r="A96" s="13"/>
      <c r="B96" s="8" t="s">
        <v>22</v>
      </c>
      <c r="C96" s="8" t="s">
        <v>23</v>
      </c>
      <c r="D96" s="28">
        <v>1882.00354</v>
      </c>
      <c r="E96" s="28">
        <v>0</v>
      </c>
      <c r="F96" s="28">
        <v>0</v>
      </c>
      <c r="G96" s="28">
        <v>0</v>
      </c>
      <c r="H96" s="28">
        <v>1882.00354</v>
      </c>
      <c r="I96" s="28">
        <v>0</v>
      </c>
      <c r="J96" s="28">
        <v>1882.00354</v>
      </c>
    </row>
    <row r="97" spans="1:10" ht="12.75">
      <c r="A97" s="13"/>
      <c r="B97" s="8" t="s">
        <v>24</v>
      </c>
      <c r="C97" s="8" t="s">
        <v>25</v>
      </c>
      <c r="D97" s="28">
        <v>3474.18084</v>
      </c>
      <c r="E97" s="28">
        <v>0</v>
      </c>
      <c r="F97" s="28">
        <v>0.49211</v>
      </c>
      <c r="G97" s="28">
        <v>0</v>
      </c>
      <c r="H97" s="28">
        <v>3474.67295</v>
      </c>
      <c r="I97" s="28">
        <v>0</v>
      </c>
      <c r="J97" s="28">
        <v>3474.67295</v>
      </c>
    </row>
    <row r="98" spans="1:10" ht="12.75">
      <c r="A98" s="13"/>
      <c r="B98" s="8" t="s">
        <v>26</v>
      </c>
      <c r="C98" s="8" t="s">
        <v>27</v>
      </c>
      <c r="D98" s="28">
        <v>38977.76704</v>
      </c>
      <c r="E98" s="28">
        <v>0</v>
      </c>
      <c r="F98" s="28">
        <v>0</v>
      </c>
      <c r="G98" s="28">
        <v>0</v>
      </c>
      <c r="H98" s="28">
        <v>38977.76704</v>
      </c>
      <c r="I98" s="28">
        <v>0</v>
      </c>
      <c r="J98" s="28">
        <v>38977.76704</v>
      </c>
    </row>
    <row r="99" spans="1:256" s="27" customFormat="1" ht="12.75">
      <c r="A99" s="34"/>
      <c r="B99" s="15" t="s">
        <v>28</v>
      </c>
      <c r="C99" s="15"/>
      <c r="D99" s="12">
        <v>212176.86903</v>
      </c>
      <c r="E99" s="12">
        <v>1292.16529</v>
      </c>
      <c r="F99" s="12">
        <v>1113.4756599999998</v>
      </c>
      <c r="G99" s="12">
        <v>1467.04858</v>
      </c>
      <c r="H99" s="12">
        <v>216049.55855999998</v>
      </c>
      <c r="I99" s="12">
        <v>4075.085</v>
      </c>
      <c r="J99" s="12">
        <v>211974.47356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10" ht="4.5" customHeight="1">
      <c r="A100" s="13"/>
      <c r="B100" s="9"/>
      <c r="C100" s="8"/>
      <c r="D100" s="10"/>
      <c r="E100" s="10"/>
      <c r="F100" s="10"/>
      <c r="G100" s="10"/>
      <c r="H100" s="10"/>
      <c r="I100" s="10"/>
      <c r="J100" s="10"/>
    </row>
    <row r="101" spans="1:10" ht="12.75">
      <c r="A101" s="6">
        <v>2016</v>
      </c>
      <c r="B101" s="9" t="s">
        <v>10</v>
      </c>
      <c r="C101" s="9"/>
      <c r="D101" s="10">
        <v>162279.80759</v>
      </c>
      <c r="E101" s="10">
        <v>1433.1511400000002</v>
      </c>
      <c r="F101" s="10">
        <v>1177.0392100000001</v>
      </c>
      <c r="G101" s="10">
        <v>1694.2368399999998</v>
      </c>
      <c r="H101" s="10">
        <v>166584.23478</v>
      </c>
      <c r="I101" s="10">
        <v>4186.1052</v>
      </c>
      <c r="J101" s="10">
        <v>162398.12957999998</v>
      </c>
    </row>
    <row r="102" spans="1:10" ht="12.75">
      <c r="A102" s="13"/>
      <c r="B102" s="8" t="s">
        <v>11</v>
      </c>
      <c r="C102" s="8" t="s">
        <v>12</v>
      </c>
      <c r="D102" s="28">
        <v>58664.63203</v>
      </c>
      <c r="E102" s="28">
        <v>1427.7651</v>
      </c>
      <c r="F102" s="28">
        <v>1055.82852</v>
      </c>
      <c r="G102" s="28">
        <v>1327.8821699999999</v>
      </c>
      <c r="H102" s="28">
        <v>62476.10782</v>
      </c>
      <c r="I102" s="28">
        <v>0</v>
      </c>
      <c r="J102" s="28">
        <v>62476.10782</v>
      </c>
    </row>
    <row r="103" spans="1:10" ht="12.75">
      <c r="A103" s="13"/>
      <c r="B103" s="8" t="s">
        <v>13</v>
      </c>
      <c r="C103" s="8" t="s">
        <v>14</v>
      </c>
      <c r="D103" s="28">
        <v>69007.0992</v>
      </c>
      <c r="E103" s="28">
        <v>5.37604</v>
      </c>
      <c r="F103" s="28">
        <v>121.20069000000001</v>
      </c>
      <c r="G103" s="28">
        <v>366.34467</v>
      </c>
      <c r="H103" s="28">
        <v>69500.0206</v>
      </c>
      <c r="I103" s="28">
        <v>0</v>
      </c>
      <c r="J103" s="28">
        <v>69500.0206</v>
      </c>
    </row>
    <row r="104" spans="1:10" ht="12.75">
      <c r="A104" s="13"/>
      <c r="B104" s="8" t="s">
        <v>15</v>
      </c>
      <c r="C104" s="8" t="s">
        <v>16</v>
      </c>
      <c r="D104" s="28">
        <v>3589.0461800000003</v>
      </c>
      <c r="E104" s="28">
        <v>0</v>
      </c>
      <c r="F104" s="28">
        <v>0</v>
      </c>
      <c r="G104" s="28">
        <v>0</v>
      </c>
      <c r="H104" s="28">
        <v>3589.0461800000003</v>
      </c>
      <c r="I104" s="28">
        <v>0</v>
      </c>
      <c r="J104" s="28">
        <v>3589.0461800000003</v>
      </c>
    </row>
    <row r="105" spans="1:10" ht="12.75">
      <c r="A105" s="13"/>
      <c r="B105" s="8" t="s">
        <v>17</v>
      </c>
      <c r="C105" s="8" t="s">
        <v>18</v>
      </c>
      <c r="D105" s="28">
        <v>30819.030179999998</v>
      </c>
      <c r="E105" s="28">
        <v>0</v>
      </c>
      <c r="F105" s="28">
        <v>0</v>
      </c>
      <c r="G105" s="28">
        <v>0</v>
      </c>
      <c r="H105" s="28">
        <v>30819.030179999998</v>
      </c>
      <c r="I105" s="28">
        <v>4186.1052</v>
      </c>
      <c r="J105" s="28">
        <v>26632.924979999996</v>
      </c>
    </row>
    <row r="106" spans="1:10" ht="12.75">
      <c r="A106" s="13"/>
      <c r="B106" s="8" t="s">
        <v>31</v>
      </c>
      <c r="C106" s="8" t="s">
        <v>32</v>
      </c>
      <c r="D106" s="28">
        <v>200</v>
      </c>
      <c r="E106" s="28">
        <v>0.01</v>
      </c>
      <c r="F106" s="28">
        <v>0.01</v>
      </c>
      <c r="G106" s="28">
        <v>0.01</v>
      </c>
      <c r="H106" s="28">
        <v>200.03</v>
      </c>
      <c r="I106" s="28">
        <v>0</v>
      </c>
      <c r="J106" s="28">
        <v>200.03</v>
      </c>
    </row>
    <row r="107" spans="1:10" ht="12.75">
      <c r="A107" s="13"/>
      <c r="B107" s="9" t="s">
        <v>19</v>
      </c>
      <c r="C107" s="9"/>
      <c r="D107" s="10">
        <v>68848.64026</v>
      </c>
      <c r="E107" s="10">
        <v>0.02</v>
      </c>
      <c r="F107" s="10">
        <v>0.2</v>
      </c>
      <c r="G107" s="10">
        <v>0.02</v>
      </c>
      <c r="H107" s="10">
        <v>68848.88026</v>
      </c>
      <c r="I107" s="10">
        <v>0</v>
      </c>
      <c r="J107" s="10">
        <v>68848.88026</v>
      </c>
    </row>
    <row r="108" spans="1:10" ht="12.75">
      <c r="A108" s="13"/>
      <c r="B108" s="8" t="s">
        <v>20</v>
      </c>
      <c r="C108" s="8" t="s">
        <v>21</v>
      </c>
      <c r="D108" s="28">
        <v>33452.20051</v>
      </c>
      <c r="E108" s="28">
        <v>0</v>
      </c>
      <c r="F108" s="28">
        <v>0</v>
      </c>
      <c r="G108" s="28">
        <v>0</v>
      </c>
      <c r="H108" s="28">
        <v>33452.20051</v>
      </c>
      <c r="I108" s="28">
        <v>0</v>
      </c>
      <c r="J108" s="28">
        <v>33452.20051</v>
      </c>
    </row>
    <row r="109" spans="1:10" ht="12.75">
      <c r="A109" s="13"/>
      <c r="B109" s="8" t="s">
        <v>22</v>
      </c>
      <c r="C109" s="8" t="s">
        <v>23</v>
      </c>
      <c r="D109" s="28">
        <v>7042.3327</v>
      </c>
      <c r="E109" s="28">
        <v>0</v>
      </c>
      <c r="F109" s="28">
        <v>0</v>
      </c>
      <c r="G109" s="28">
        <v>0</v>
      </c>
      <c r="H109" s="28">
        <v>7042.3327</v>
      </c>
      <c r="I109" s="28">
        <v>0</v>
      </c>
      <c r="J109" s="28">
        <v>7042.3327</v>
      </c>
    </row>
    <row r="110" spans="1:10" ht="12.75">
      <c r="A110" s="13"/>
      <c r="B110" s="8" t="s">
        <v>24</v>
      </c>
      <c r="C110" s="8" t="s">
        <v>25</v>
      </c>
      <c r="D110" s="28">
        <v>4069.85913</v>
      </c>
      <c r="E110" s="28">
        <v>0.02</v>
      </c>
      <c r="F110" s="28">
        <v>0.2</v>
      </c>
      <c r="G110" s="28">
        <v>0.02</v>
      </c>
      <c r="H110" s="28">
        <v>4070.0991299999996</v>
      </c>
      <c r="I110" s="28">
        <v>0</v>
      </c>
      <c r="J110" s="28">
        <v>4070.0991299999996</v>
      </c>
    </row>
    <row r="111" spans="1:10" ht="12.75">
      <c r="A111" s="13"/>
      <c r="B111" s="8" t="s">
        <v>26</v>
      </c>
      <c r="C111" s="8" t="s">
        <v>27</v>
      </c>
      <c r="D111" s="28">
        <v>24284.24792</v>
      </c>
      <c r="E111" s="28">
        <v>0</v>
      </c>
      <c r="F111" s="28">
        <v>0</v>
      </c>
      <c r="G111" s="28">
        <v>0</v>
      </c>
      <c r="H111" s="28">
        <v>24284.24792</v>
      </c>
      <c r="I111" s="28">
        <v>0</v>
      </c>
      <c r="J111" s="28">
        <v>24284.24792</v>
      </c>
    </row>
    <row r="112" spans="1:256" s="27" customFormat="1" ht="13.5" thickBot="1">
      <c r="A112" s="33"/>
      <c r="B112" s="21" t="s">
        <v>28</v>
      </c>
      <c r="C112" s="21"/>
      <c r="D112" s="22">
        <v>231128.44785</v>
      </c>
      <c r="E112" s="22">
        <v>1433.1711400000002</v>
      </c>
      <c r="F112" s="22">
        <v>1177.2392100000002</v>
      </c>
      <c r="G112" s="22">
        <v>1694.2568399999998</v>
      </c>
      <c r="H112" s="22">
        <v>235433.11504</v>
      </c>
      <c r="I112" s="22">
        <v>4186.1052</v>
      </c>
      <c r="J112" s="22">
        <v>231247.00983999998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ht="12.75">
      <c r="A113" s="8" t="s">
        <v>8</v>
      </c>
    </row>
    <row r="114" ht="12.75">
      <c r="A114" s="16" t="s">
        <v>30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2013-06-25T12:18:05Z</dcterms:created>
  <dcterms:modified xsi:type="dcterms:W3CDTF">2017-05-30T12:09:03Z</dcterms:modified>
  <cp:category/>
  <cp:version/>
  <cp:contentType/>
  <cp:contentStatus/>
</cp:coreProperties>
</file>