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15" windowWidth="15315" windowHeight="4500" activeTab="0"/>
  </bookViews>
  <sheets>
    <sheet name="09.05.01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<sst xmlns="http://schemas.openxmlformats.org/spreadsheetml/2006/main" count="59" uniqueCount="34">
  <si>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Registre</t>
  </si>
  <si>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</si>
  <si>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</si>
  <si>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</si>
  <si>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</si>
  <si>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</si>
  <si>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</si>
  <si>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</si>
  <si>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</si>
  <si>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</si>
  <si>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</si>
  <si>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</si>
  <si>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</si>
  <si>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</si>
  <si>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</si>
  <si>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Tràmits</t>
  </si>
  <si>
    <t>SAC
Lluch</t>
  </si>
  <si>
    <t xml:space="preserve">Total </t>
  </si>
  <si>
    <t>Font: Ajuntament de Sabadell. Servei d'Atenció Ciutadana.</t>
  </si>
  <si>
    <t>SAC Nord</t>
  </si>
  <si>
    <t>SAC Oest</t>
  </si>
  <si>
    <t>SAC Sud</t>
  </si>
  <si>
    <t>SAC Est</t>
  </si>
  <si>
    <t>Nota: SAC: Servei d'Atenció Ciutadana.</t>
  </si>
  <si>
    <t>atencions presencials</t>
  </si>
  <si>
    <t>Total municipal</t>
  </si>
  <si>
    <t>Atencions informació</t>
  </si>
  <si>
    <t>Recepció</t>
  </si>
  <si>
    <t>Taulell</t>
  </si>
  <si>
    <t>09.05.01 Atenció ciutadana</t>
  </si>
  <si>
    <t>Activitats esportives d'estiu i hivern (tràmits manuals)</t>
  </si>
  <si>
    <t>Cites prèvies</t>
  </si>
  <si>
    <t>Altres administracions</t>
  </si>
  <si>
    <t>Atencions presencials.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</si>
</sst>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3" fontId="5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16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left"/>
    </xf>
    <xf numFmtId="3" fontId="8" fillId="0" borderId="0" xfId="16" applyNumberFormat="1" applyFont="1" applyFill="1" applyBorder="1" applyAlignment="1">
      <alignment horizontal="right"/>
    </xf>
    <xf numFmtId="3" fontId="5" fillId="0" borderId="0" xfId="16" applyNumberFormat="1" applyFont="1" applyFill="1" applyBorder="1" applyAlignment="1" applyProtection="1">
      <alignment horizontal="right" vertical="center"/>
      <protection locked="0"/>
    </xf>
    <xf numFmtId="3" fontId="8" fillId="0" borderId="0" xfId="1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H37" sqref="H37"/>
    </sheetView>
  </sheetViews>
  <sheetFormatPr defaultColWidth="11.421875" defaultRowHeight="12.75"/>
  <cols>
    <col min="1" max="1" width="20.7109375" style="0" customWidth="1"/>
    <col min="2" max="2" width="6.57421875" style="3" bestFit="1" customWidth="1"/>
    <col min="3" max="3" width="8.421875" style="3" bestFit="1" customWidth="1"/>
    <col min="4" max="5" width="8.57421875" style="0" customWidth="1"/>
    <col min="6" max="7" width="7.57421875" style="0" customWidth="1"/>
    <col min="8" max="8" width="10.28125" style="0" bestFit="1" customWidth="1"/>
    <col min="9" max="9" width="0.9921875" style="0" customWidth="1"/>
    <col min="10" max="10" width="6.57421875" style="0" bestFit="1" customWidth="1"/>
    <col min="11" max="12" width="8.57421875" style="0" customWidth="1"/>
    <col min="13" max="14" width="7.57421875" style="0" customWidth="1"/>
    <col min="15" max="15" width="10.28125" style="0" customWidth="1"/>
    <col min="16" max="16384" width="9.140625" style="0" customWidth="1"/>
  </cols>
  <sheetData>
    <row r="1" spans="1:9" ht="15.75">
      <c r="A1" s="1" t="s">
        <v>29</v>
      </c>
      <c r="B1" s="2"/>
      <c r="C1" s="2"/>
      <c r="D1" s="2"/>
      <c r="E1" s="2"/>
      <c r="F1" s="2"/>
      <c r="G1" s="2"/>
      <c r="H1" s="3"/>
      <c r="I1" s="4"/>
    </row>
    <row r="2" spans="1:9" ht="15">
      <c r="A2" s="27" t="s">
        <v>33</v>
      </c>
      <c r="B2" s="27"/>
      <c r="C2" s="27"/>
      <c r="D2" s="27"/>
      <c r="E2" s="27"/>
      <c r="F2" s="27"/>
      <c r="G2" s="27"/>
      <c r="H2" s="3"/>
      <c r="I2" s="4"/>
    </row>
    <row r="3" spans="1:15" ht="12.75">
      <c r="A3" s="5"/>
      <c r="B3" s="32" t="s">
        <v>26</v>
      </c>
      <c r="C3" s="32"/>
      <c r="D3" s="32"/>
      <c r="E3" s="32"/>
      <c r="F3" s="32"/>
      <c r="G3" s="32"/>
      <c r="H3" s="32"/>
      <c r="I3" s="6"/>
      <c r="J3" s="32" t="s">
        <v>0</v>
      </c>
      <c r="K3" s="32"/>
      <c r="L3" s="32"/>
      <c r="M3" s="32"/>
      <c r="N3" s="32"/>
      <c r="O3" s="32"/>
    </row>
    <row r="4" spans="1:15" ht="22.5" customHeight="1">
      <c r="A4" s="7" t="s">
        <v>1</v>
      </c>
      <c r="B4" s="8" t="s">
        <v>28</v>
      </c>
      <c r="C4" s="23" t="s">
        <v>27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</v>
      </c>
      <c r="I4" s="6"/>
      <c r="J4" s="8" t="s">
        <v>16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</v>
      </c>
    </row>
    <row r="5" spans="1:15" ht="12.75">
      <c r="A5" s="20" t="s">
        <v>3</v>
      </c>
      <c r="B5" s="25">
        <v>1253</v>
      </c>
      <c r="C5" s="25">
        <v>680</v>
      </c>
      <c r="D5" s="25">
        <v>408</v>
      </c>
      <c r="E5" s="25">
        <v>51</v>
      </c>
      <c r="F5" s="25">
        <v>222</v>
      </c>
      <c r="G5" s="25">
        <v>250</v>
      </c>
      <c r="H5" s="21">
        <f>SUM(B5:G5)</f>
        <v>2864</v>
      </c>
      <c r="I5" s="4"/>
      <c r="J5" s="25">
        <v>1559</v>
      </c>
      <c r="K5" s="25">
        <v>278</v>
      </c>
      <c r="L5" s="25">
        <v>181</v>
      </c>
      <c r="M5" s="25">
        <v>152</v>
      </c>
      <c r="N5" s="25">
        <v>50</v>
      </c>
      <c r="O5" s="21">
        <f>SUM(J5:N5)</f>
        <v>2220</v>
      </c>
    </row>
    <row r="6" spans="1:15" ht="12.75">
      <c r="A6" s="20" t="s">
        <v>4</v>
      </c>
      <c r="B6" s="25">
        <v>1341</v>
      </c>
      <c r="C6" s="25">
        <v>771</v>
      </c>
      <c r="D6" s="25">
        <v>472</v>
      </c>
      <c r="E6" s="25">
        <v>60</v>
      </c>
      <c r="F6" s="25">
        <v>307</v>
      </c>
      <c r="G6" s="25">
        <v>273</v>
      </c>
      <c r="H6" s="21">
        <f aca="true" t="shared" si="0" ref="H6:H16">SUM(B6:G6)</f>
        <v>3224</v>
      </c>
      <c r="I6" s="4"/>
      <c r="J6" s="25">
        <v>3721</v>
      </c>
      <c r="K6" s="25">
        <v>311</v>
      </c>
      <c r="L6" s="25">
        <v>207</v>
      </c>
      <c r="M6" s="25">
        <v>179</v>
      </c>
      <c r="N6" s="25">
        <v>75</v>
      </c>
      <c r="O6" s="21">
        <f aca="true" t="shared" si="1" ref="O6:O16">SUM(J6:N6)</f>
        <v>4493</v>
      </c>
    </row>
    <row r="7" spans="1:15" ht="12.75">
      <c r="A7" s="20" t="s">
        <v>5</v>
      </c>
      <c r="B7" s="25">
        <v>1472</v>
      </c>
      <c r="C7" s="25">
        <v>1064</v>
      </c>
      <c r="D7" s="25">
        <v>477</v>
      </c>
      <c r="E7" s="25">
        <v>97</v>
      </c>
      <c r="F7" s="25">
        <v>281</v>
      </c>
      <c r="G7" s="25">
        <v>313</v>
      </c>
      <c r="H7" s="21">
        <f t="shared" si="0"/>
        <v>3704</v>
      </c>
      <c r="I7" s="4"/>
      <c r="J7" s="25">
        <v>2048</v>
      </c>
      <c r="K7" s="25">
        <v>309</v>
      </c>
      <c r="L7" s="25">
        <v>189</v>
      </c>
      <c r="M7" s="25">
        <v>216</v>
      </c>
      <c r="N7" s="25">
        <v>70</v>
      </c>
      <c r="O7" s="21">
        <f t="shared" si="1"/>
        <v>2832</v>
      </c>
    </row>
    <row r="8" spans="1:15" ht="12.75">
      <c r="A8" s="20" t="s">
        <v>6</v>
      </c>
      <c r="B8" s="25">
        <v>1327</v>
      </c>
      <c r="C8" s="25">
        <v>1206</v>
      </c>
      <c r="D8" s="25">
        <v>720</v>
      </c>
      <c r="E8" s="25">
        <v>167</v>
      </c>
      <c r="F8" s="25">
        <v>437</v>
      </c>
      <c r="G8" s="25">
        <v>404</v>
      </c>
      <c r="H8" s="21">
        <f t="shared" si="0"/>
        <v>4261</v>
      </c>
      <c r="I8" s="4"/>
      <c r="J8" s="25">
        <v>2294</v>
      </c>
      <c r="K8" s="25">
        <v>413</v>
      </c>
      <c r="L8" s="25">
        <v>215</v>
      </c>
      <c r="M8" s="25">
        <v>248</v>
      </c>
      <c r="N8" s="25">
        <v>66</v>
      </c>
      <c r="O8" s="21">
        <f t="shared" si="1"/>
        <v>3236</v>
      </c>
    </row>
    <row r="9" spans="1:15" ht="12.75">
      <c r="A9" s="20" t="s">
        <v>7</v>
      </c>
      <c r="B9" s="25">
        <v>1342</v>
      </c>
      <c r="C9" s="25">
        <v>1177</v>
      </c>
      <c r="D9" s="25">
        <v>690</v>
      </c>
      <c r="E9" s="25">
        <v>108</v>
      </c>
      <c r="F9" s="25">
        <v>304</v>
      </c>
      <c r="G9" s="25">
        <v>233</v>
      </c>
      <c r="H9" s="21">
        <f t="shared" si="0"/>
        <v>3854</v>
      </c>
      <c r="I9" s="4"/>
      <c r="J9" s="25">
        <v>2686</v>
      </c>
      <c r="K9" s="25">
        <v>432</v>
      </c>
      <c r="L9" s="25">
        <v>243</v>
      </c>
      <c r="M9" s="25">
        <v>272</v>
      </c>
      <c r="N9" s="25">
        <v>75</v>
      </c>
      <c r="O9" s="21">
        <f t="shared" si="1"/>
        <v>3708</v>
      </c>
    </row>
    <row r="10" spans="1:15" ht="12.75">
      <c r="A10" s="20" t="s">
        <v>8</v>
      </c>
      <c r="B10" s="25">
        <v>1363</v>
      </c>
      <c r="C10" s="25">
        <v>1044</v>
      </c>
      <c r="D10" s="25">
        <v>526</v>
      </c>
      <c r="E10" s="25">
        <v>70</v>
      </c>
      <c r="F10" s="25">
        <v>342</v>
      </c>
      <c r="G10" s="25">
        <v>195</v>
      </c>
      <c r="H10" s="21">
        <f>SUM(B10:G10)</f>
        <v>3540</v>
      </c>
      <c r="I10" s="4"/>
      <c r="J10" s="25">
        <v>2250</v>
      </c>
      <c r="K10" s="25">
        <v>432</v>
      </c>
      <c r="L10" s="25">
        <v>248</v>
      </c>
      <c r="M10" s="25">
        <v>235</v>
      </c>
      <c r="N10" s="25">
        <v>56</v>
      </c>
      <c r="O10" s="21">
        <f t="shared" si="1"/>
        <v>3221</v>
      </c>
    </row>
    <row r="11" spans="1:15" ht="12.75">
      <c r="A11" s="20" t="s">
        <v>9</v>
      </c>
      <c r="B11" s="25">
        <v>1025</v>
      </c>
      <c r="C11" s="25">
        <v>730</v>
      </c>
      <c r="D11" s="25">
        <v>401</v>
      </c>
      <c r="E11" s="25">
        <v>45</v>
      </c>
      <c r="F11" s="25">
        <v>232</v>
      </c>
      <c r="G11" s="25">
        <v>233</v>
      </c>
      <c r="H11" s="21">
        <f t="shared" si="0"/>
        <v>2666</v>
      </c>
      <c r="I11" s="4"/>
      <c r="J11" s="25">
        <v>2089</v>
      </c>
      <c r="K11" s="25">
        <v>316</v>
      </c>
      <c r="L11" s="25">
        <v>166</v>
      </c>
      <c r="M11" s="25">
        <v>168</v>
      </c>
      <c r="N11" s="25">
        <v>40</v>
      </c>
      <c r="O11" s="21">
        <f t="shared" si="1"/>
        <v>2779</v>
      </c>
    </row>
    <row r="12" spans="1:15" ht="12.75">
      <c r="A12" s="20" t="s">
        <v>10</v>
      </c>
      <c r="B12" s="25">
        <v>1057</v>
      </c>
      <c r="C12" s="25">
        <v>576</v>
      </c>
      <c r="D12" s="25">
        <v>0</v>
      </c>
      <c r="E12" s="25">
        <v>0</v>
      </c>
      <c r="F12" s="25">
        <v>0</v>
      </c>
      <c r="G12" s="25">
        <v>0</v>
      </c>
      <c r="H12" s="21">
        <f t="shared" si="0"/>
        <v>1633</v>
      </c>
      <c r="I12" s="4"/>
      <c r="J12" s="25">
        <v>1142</v>
      </c>
      <c r="K12" s="25">
        <v>0</v>
      </c>
      <c r="L12" s="25">
        <v>0</v>
      </c>
      <c r="M12" s="25">
        <v>0</v>
      </c>
      <c r="N12" s="25">
        <v>0</v>
      </c>
      <c r="O12" s="21">
        <f t="shared" si="1"/>
        <v>1142</v>
      </c>
    </row>
    <row r="13" spans="1:15" ht="12.75">
      <c r="A13" s="20" t="s">
        <v>11</v>
      </c>
      <c r="B13" s="25">
        <v>1086</v>
      </c>
      <c r="C13" s="25">
        <v>778</v>
      </c>
      <c r="D13" s="25">
        <v>770</v>
      </c>
      <c r="E13" s="25">
        <v>98</v>
      </c>
      <c r="F13" s="25">
        <v>628</v>
      </c>
      <c r="G13" s="25">
        <v>158</v>
      </c>
      <c r="H13" s="21">
        <f t="shared" si="0"/>
        <v>3518</v>
      </c>
      <c r="I13" s="4"/>
      <c r="J13" s="25">
        <v>1531</v>
      </c>
      <c r="K13" s="25">
        <v>307</v>
      </c>
      <c r="L13" s="25">
        <v>190</v>
      </c>
      <c r="M13" s="25">
        <v>40</v>
      </c>
      <c r="N13" s="25">
        <v>205</v>
      </c>
      <c r="O13" s="21">
        <f t="shared" si="1"/>
        <v>2273</v>
      </c>
    </row>
    <row r="14" spans="1:15" ht="12.75">
      <c r="A14" s="20" t="s">
        <v>12</v>
      </c>
      <c r="B14" s="25">
        <v>934</v>
      </c>
      <c r="C14" s="25">
        <v>590</v>
      </c>
      <c r="D14" s="25">
        <v>535</v>
      </c>
      <c r="E14" s="25">
        <v>122</v>
      </c>
      <c r="F14" s="25">
        <v>483</v>
      </c>
      <c r="G14" s="25">
        <v>118</v>
      </c>
      <c r="H14" s="21">
        <f t="shared" si="0"/>
        <v>2782</v>
      </c>
      <c r="I14" s="4"/>
      <c r="J14" s="25">
        <v>1831</v>
      </c>
      <c r="K14" s="25">
        <v>252</v>
      </c>
      <c r="L14" s="25">
        <v>165</v>
      </c>
      <c r="M14" s="25">
        <v>159</v>
      </c>
      <c r="N14" s="25">
        <v>45</v>
      </c>
      <c r="O14" s="21">
        <f t="shared" si="1"/>
        <v>2452</v>
      </c>
    </row>
    <row r="15" spans="1:15" ht="12.75">
      <c r="A15" s="20" t="s">
        <v>13</v>
      </c>
      <c r="B15" s="25">
        <v>941</v>
      </c>
      <c r="C15" s="25">
        <v>727</v>
      </c>
      <c r="D15" s="25">
        <v>509</v>
      </c>
      <c r="E15" s="25">
        <v>90</v>
      </c>
      <c r="F15" s="25">
        <v>394</v>
      </c>
      <c r="G15" s="25">
        <v>141</v>
      </c>
      <c r="H15" s="21">
        <f t="shared" si="0"/>
        <v>2802</v>
      </c>
      <c r="I15" s="4"/>
      <c r="J15" s="25">
        <v>1813</v>
      </c>
      <c r="K15" s="25">
        <v>283</v>
      </c>
      <c r="L15" s="25">
        <v>203</v>
      </c>
      <c r="M15" s="25">
        <v>136</v>
      </c>
      <c r="N15" s="25">
        <v>35</v>
      </c>
      <c r="O15" s="21">
        <f t="shared" si="1"/>
        <v>2470</v>
      </c>
    </row>
    <row r="16" spans="1:15" ht="12.75">
      <c r="A16" s="20" t="s">
        <v>14</v>
      </c>
      <c r="B16" s="25">
        <v>915</v>
      </c>
      <c r="C16" s="25">
        <v>656</v>
      </c>
      <c r="D16" s="25">
        <v>289</v>
      </c>
      <c r="E16" s="25">
        <v>69</v>
      </c>
      <c r="F16" s="25">
        <v>174</v>
      </c>
      <c r="G16" s="25">
        <v>74</v>
      </c>
      <c r="H16" s="21">
        <f t="shared" si="0"/>
        <v>2177</v>
      </c>
      <c r="I16" s="4"/>
      <c r="J16" s="25">
        <v>1719</v>
      </c>
      <c r="K16" s="25">
        <v>186</v>
      </c>
      <c r="L16" s="25">
        <v>311</v>
      </c>
      <c r="M16" s="25">
        <v>99</v>
      </c>
      <c r="N16" s="25">
        <v>28</v>
      </c>
      <c r="O16" s="21">
        <f t="shared" si="1"/>
        <v>2343</v>
      </c>
    </row>
    <row r="17" spans="1:15" ht="13.5" thickBot="1">
      <c r="A17" s="10" t="s">
        <v>25</v>
      </c>
      <c r="B17" s="11">
        <f aca="true" t="shared" si="2" ref="B17:G17">SUM(B5:B16)</f>
        <v>14056</v>
      </c>
      <c r="C17" s="11">
        <f t="shared" si="2"/>
        <v>9999</v>
      </c>
      <c r="D17" s="11">
        <f t="shared" si="2"/>
        <v>5797</v>
      </c>
      <c r="E17" s="11">
        <f t="shared" si="2"/>
        <v>977</v>
      </c>
      <c r="F17" s="11">
        <f t="shared" si="2"/>
        <v>3804</v>
      </c>
      <c r="G17" s="11">
        <f t="shared" si="2"/>
        <v>2392</v>
      </c>
      <c r="H17" s="11">
        <f>SUM(H5:H16)</f>
        <v>37025</v>
      </c>
      <c r="I17" s="12"/>
      <c r="J17" s="13">
        <f aca="true" t="shared" si="3" ref="J17:O17">SUM(J5:J16)</f>
        <v>24683</v>
      </c>
      <c r="K17" s="13">
        <f t="shared" si="3"/>
        <v>3519</v>
      </c>
      <c r="L17" s="13">
        <f t="shared" si="3"/>
        <v>2318</v>
      </c>
      <c r="M17" s="13">
        <f t="shared" si="3"/>
        <v>1904</v>
      </c>
      <c r="N17" s="13">
        <f t="shared" si="3"/>
        <v>745</v>
      </c>
      <c r="O17" s="13">
        <f t="shared" si="3"/>
        <v>33169</v>
      </c>
    </row>
    <row r="18" spans="4:9" ht="12.75">
      <c r="D18" s="3"/>
      <c r="E18" s="3"/>
      <c r="F18" s="3"/>
      <c r="G18" s="3"/>
      <c r="H18" s="3"/>
      <c r="I18" s="3"/>
    </row>
    <row r="19" spans="1:14" ht="12.75">
      <c r="A19" s="14"/>
      <c r="B19" s="32" t="s">
        <v>15</v>
      </c>
      <c r="C19" s="32"/>
      <c r="D19" s="32"/>
      <c r="E19" s="32"/>
      <c r="F19" s="32"/>
      <c r="G19" s="32"/>
      <c r="H19" s="8" t="s">
        <v>17</v>
      </c>
      <c r="I19" s="3"/>
      <c r="J19" s="15"/>
      <c r="K19" s="15"/>
      <c r="L19" s="15"/>
      <c r="M19" s="15"/>
      <c r="N19" s="16"/>
    </row>
    <row r="20" spans="1:14" ht="22.5" customHeight="1">
      <c r="A20" s="7" t="s">
        <v>1</v>
      </c>
      <c r="B20" s="8" t="s">
        <v>16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17</v>
      </c>
      <c r="H20" s="8" t="s">
        <v>24</v>
      </c>
      <c r="I20" s="3"/>
      <c r="J20" s="17"/>
      <c r="K20" s="17"/>
      <c r="L20" s="17"/>
      <c r="M20" s="17"/>
      <c r="N20" s="17"/>
    </row>
    <row r="21" spans="1:9" ht="12.75">
      <c r="A21" s="9" t="s">
        <v>3</v>
      </c>
      <c r="B21" s="26">
        <v>9676</v>
      </c>
      <c r="C21" s="26">
        <v>3176</v>
      </c>
      <c r="D21" s="26">
        <v>1445</v>
      </c>
      <c r="E21" s="26">
        <v>2074</v>
      </c>
      <c r="F21" s="26">
        <v>479</v>
      </c>
      <c r="G21" s="28">
        <f>SUM(B21:F21)</f>
        <v>16850</v>
      </c>
      <c r="H21" s="21">
        <f>H5+O5+G21</f>
        <v>21934</v>
      </c>
      <c r="I21" s="3"/>
    </row>
    <row r="22" spans="1:9" ht="12.75">
      <c r="A22" s="9" t="s">
        <v>4</v>
      </c>
      <c r="B22" s="26">
        <v>11004</v>
      </c>
      <c r="C22" s="26">
        <v>3937</v>
      </c>
      <c r="D22" s="26">
        <v>1810</v>
      </c>
      <c r="E22" s="26">
        <v>2473</v>
      </c>
      <c r="F22" s="26">
        <v>592</v>
      </c>
      <c r="G22" s="28">
        <f aca="true" t="shared" si="4" ref="G22:G32">SUM(B22:F22)</f>
        <v>19816</v>
      </c>
      <c r="H22" s="21">
        <f aca="true" t="shared" si="5" ref="H22:H32">H6+O6+G22</f>
        <v>27533</v>
      </c>
      <c r="I22" s="3"/>
    </row>
    <row r="23" spans="1:9" ht="12.75">
      <c r="A23" s="9" t="s">
        <v>5</v>
      </c>
      <c r="B23" s="26">
        <v>12128</v>
      </c>
      <c r="C23" s="26">
        <v>3280</v>
      </c>
      <c r="D23" s="26">
        <v>1619</v>
      </c>
      <c r="E23" s="26">
        <v>2368</v>
      </c>
      <c r="F23" s="26">
        <v>520</v>
      </c>
      <c r="G23" s="28">
        <f t="shared" si="4"/>
        <v>19915</v>
      </c>
      <c r="H23" s="21">
        <f t="shared" si="5"/>
        <v>26451</v>
      </c>
      <c r="I23" s="3"/>
    </row>
    <row r="24" spans="1:9" ht="12.75">
      <c r="A24" s="9" t="s">
        <v>6</v>
      </c>
      <c r="B24" s="26">
        <v>14550</v>
      </c>
      <c r="C24" s="26">
        <v>8094</v>
      </c>
      <c r="D24" s="26">
        <v>1716</v>
      </c>
      <c r="E24" s="26">
        <v>3585</v>
      </c>
      <c r="F24" s="26">
        <v>1474</v>
      </c>
      <c r="G24" s="28">
        <f t="shared" si="4"/>
        <v>29419</v>
      </c>
      <c r="H24" s="21">
        <f t="shared" si="5"/>
        <v>36916</v>
      </c>
      <c r="I24" s="3"/>
    </row>
    <row r="25" spans="1:9" ht="12.75">
      <c r="A25" s="9" t="s">
        <v>7</v>
      </c>
      <c r="B25" s="26">
        <v>13186</v>
      </c>
      <c r="C25" s="26">
        <v>5275</v>
      </c>
      <c r="D25" s="26">
        <v>2008</v>
      </c>
      <c r="E25" s="26">
        <v>2564</v>
      </c>
      <c r="F25" s="26">
        <v>1251</v>
      </c>
      <c r="G25" s="28">
        <f t="shared" si="4"/>
        <v>24284</v>
      </c>
      <c r="H25" s="21">
        <f t="shared" si="5"/>
        <v>31846</v>
      </c>
      <c r="I25" s="3"/>
    </row>
    <row r="26" spans="1:9" ht="12.75">
      <c r="A26" s="9" t="s">
        <v>8</v>
      </c>
      <c r="B26" s="26">
        <v>11570</v>
      </c>
      <c r="C26" s="26">
        <v>3851</v>
      </c>
      <c r="D26" s="26">
        <v>1728</v>
      </c>
      <c r="E26" s="26">
        <v>2031</v>
      </c>
      <c r="F26" s="26">
        <v>584</v>
      </c>
      <c r="G26" s="28">
        <f t="shared" si="4"/>
        <v>19764</v>
      </c>
      <c r="H26" s="21">
        <f>H10+O10+G26</f>
        <v>26525</v>
      </c>
      <c r="I26" s="3"/>
    </row>
    <row r="27" spans="1:9" ht="12.75">
      <c r="A27" s="9" t="s">
        <v>9</v>
      </c>
      <c r="B27" s="26">
        <v>10440</v>
      </c>
      <c r="C27" s="26">
        <v>3163</v>
      </c>
      <c r="D27" s="26">
        <v>1735</v>
      </c>
      <c r="E27" s="26">
        <v>2046</v>
      </c>
      <c r="F27" s="26">
        <v>537</v>
      </c>
      <c r="G27" s="28">
        <f t="shared" si="4"/>
        <v>17921</v>
      </c>
      <c r="H27" s="21">
        <f t="shared" si="5"/>
        <v>23366</v>
      </c>
      <c r="I27" s="3"/>
    </row>
    <row r="28" spans="1:9" ht="12.75">
      <c r="A28" s="9" t="s">
        <v>10</v>
      </c>
      <c r="B28" s="26">
        <v>10377</v>
      </c>
      <c r="C28" s="26">
        <v>0</v>
      </c>
      <c r="D28" s="26">
        <v>0</v>
      </c>
      <c r="E28" s="26">
        <v>0</v>
      </c>
      <c r="F28" s="26">
        <v>0</v>
      </c>
      <c r="G28" s="28">
        <f t="shared" si="4"/>
        <v>10377</v>
      </c>
      <c r="H28" s="21">
        <f t="shared" si="5"/>
        <v>13152</v>
      </c>
      <c r="I28" s="3"/>
    </row>
    <row r="29" spans="1:9" ht="12.75">
      <c r="A29" s="9" t="s">
        <v>11</v>
      </c>
      <c r="B29" s="26">
        <v>10851</v>
      </c>
      <c r="C29" s="26">
        <v>3438</v>
      </c>
      <c r="D29" s="26">
        <v>1723</v>
      </c>
      <c r="E29" s="26">
        <v>2248</v>
      </c>
      <c r="F29" s="26">
        <v>707</v>
      </c>
      <c r="G29" s="28">
        <f t="shared" si="4"/>
        <v>18967</v>
      </c>
      <c r="H29" s="21">
        <f t="shared" si="5"/>
        <v>24758</v>
      </c>
      <c r="I29" s="3"/>
    </row>
    <row r="30" spans="1:9" ht="12.75">
      <c r="A30" s="9" t="s">
        <v>12</v>
      </c>
      <c r="B30" s="26">
        <v>10685</v>
      </c>
      <c r="C30" s="26">
        <v>3150</v>
      </c>
      <c r="D30" s="26">
        <v>1658</v>
      </c>
      <c r="E30" s="26">
        <v>2175</v>
      </c>
      <c r="F30" s="26">
        <v>567</v>
      </c>
      <c r="G30" s="28">
        <f t="shared" si="4"/>
        <v>18235</v>
      </c>
      <c r="H30" s="21">
        <f t="shared" si="5"/>
        <v>23469</v>
      </c>
      <c r="I30" s="3"/>
    </row>
    <row r="31" spans="1:9" ht="12.75">
      <c r="A31" s="9" t="s">
        <v>13</v>
      </c>
      <c r="B31" s="26">
        <v>10398</v>
      </c>
      <c r="C31" s="26">
        <v>3113</v>
      </c>
      <c r="D31" s="26">
        <v>1742</v>
      </c>
      <c r="E31" s="26">
        <v>2227</v>
      </c>
      <c r="F31" s="26">
        <v>544</v>
      </c>
      <c r="G31" s="28">
        <f t="shared" si="4"/>
        <v>18024</v>
      </c>
      <c r="H31" s="21">
        <f t="shared" si="5"/>
        <v>23296</v>
      </c>
      <c r="I31" s="3"/>
    </row>
    <row r="32" spans="1:9" ht="12.75">
      <c r="A32" s="9" t="s">
        <v>14</v>
      </c>
      <c r="B32" s="26">
        <v>9887</v>
      </c>
      <c r="C32" s="26">
        <v>1703</v>
      </c>
      <c r="D32" s="26">
        <v>1074</v>
      </c>
      <c r="E32" s="26">
        <v>1372</v>
      </c>
      <c r="F32" s="26">
        <v>448</v>
      </c>
      <c r="G32" s="28">
        <f t="shared" si="4"/>
        <v>14484</v>
      </c>
      <c r="H32" s="21">
        <f t="shared" si="5"/>
        <v>19004</v>
      </c>
      <c r="I32" s="3"/>
    </row>
    <row r="33" spans="1:9" ht="3" customHeight="1">
      <c r="A33" s="9"/>
      <c r="B33" s="26"/>
      <c r="C33" s="26"/>
      <c r="D33" s="26"/>
      <c r="E33" s="26"/>
      <c r="F33" s="26"/>
      <c r="G33" s="28"/>
      <c r="H33" s="21"/>
      <c r="I33" s="3"/>
    </row>
    <row r="34" spans="1:9" ht="22.5">
      <c r="A34" s="31" t="s">
        <v>30</v>
      </c>
      <c r="B34" s="29"/>
      <c r="C34" s="29"/>
      <c r="D34" s="29"/>
      <c r="E34" s="29"/>
      <c r="F34" s="29"/>
      <c r="G34" s="30">
        <v>1109</v>
      </c>
      <c r="H34" s="30">
        <f>G34</f>
        <v>1109</v>
      </c>
      <c r="I34" s="3"/>
    </row>
    <row r="35" spans="1:9" ht="12.75">
      <c r="A35" s="9" t="s">
        <v>31</v>
      </c>
      <c r="B35" s="26"/>
      <c r="C35" s="26"/>
      <c r="D35" s="26"/>
      <c r="E35" s="26"/>
      <c r="F35" s="26"/>
      <c r="G35" s="21">
        <v>3646</v>
      </c>
      <c r="H35" s="21">
        <f>G35</f>
        <v>3646</v>
      </c>
      <c r="I35" s="3"/>
    </row>
    <row r="36" spans="1:9" ht="12.75">
      <c r="A36" s="9" t="s">
        <v>32</v>
      </c>
      <c r="B36" s="26"/>
      <c r="C36" s="26"/>
      <c r="D36" s="26"/>
      <c r="E36" s="26"/>
      <c r="F36" s="26"/>
      <c r="G36" s="21">
        <v>5747</v>
      </c>
      <c r="H36" s="21">
        <f>G36</f>
        <v>5747</v>
      </c>
      <c r="I36" s="3"/>
    </row>
    <row r="37" spans="1:11" ht="13.5" thickBot="1">
      <c r="A37" s="10" t="s">
        <v>25</v>
      </c>
      <c r="B37" s="11">
        <f>SUM(B21:B32)</f>
        <v>134752</v>
      </c>
      <c r="C37" s="11">
        <f>SUM(C21:C32)</f>
        <v>42180</v>
      </c>
      <c r="D37" s="11">
        <f>SUM(D21:D32)</f>
        <v>18258</v>
      </c>
      <c r="E37" s="11">
        <f>SUM(E21:E32)</f>
        <v>25163</v>
      </c>
      <c r="F37" s="11">
        <f>SUM(F21:F32)</f>
        <v>7703</v>
      </c>
      <c r="G37" s="11">
        <f>SUM(G21:G36)</f>
        <v>238558</v>
      </c>
      <c r="H37" s="11">
        <f>SUM(H21:H36)</f>
        <v>308752</v>
      </c>
      <c r="I37" s="3"/>
      <c r="K37" s="22"/>
    </row>
    <row r="38" spans="1:14" ht="12.75">
      <c r="A38" s="18" t="s">
        <v>18</v>
      </c>
      <c r="D38" s="3"/>
      <c r="E38" s="3"/>
      <c r="F38" s="3"/>
      <c r="G38" s="3"/>
      <c r="H38" s="3"/>
      <c r="I38" s="3"/>
      <c r="K38" s="19"/>
      <c r="L38" s="19"/>
      <c r="M38" s="19"/>
      <c r="N38" s="19"/>
    </row>
    <row r="39" spans="1:14" ht="12.75">
      <c r="A39" s="18" t="s">
        <v>23</v>
      </c>
      <c r="D39" s="3"/>
      <c r="E39" s="3"/>
      <c r="F39" s="3"/>
      <c r="G39" s="3"/>
      <c r="H39" s="3"/>
      <c r="I39" s="3"/>
      <c r="K39" s="19"/>
      <c r="L39" s="19"/>
      <c r="M39" s="19"/>
      <c r="N39" s="19"/>
    </row>
    <row r="40" spans="1:9" ht="12.75">
      <c r="A40" s="18"/>
      <c r="B40" s="24"/>
      <c r="C40" s="24"/>
      <c r="D40" s="18"/>
      <c r="E40" s="18"/>
      <c r="F40" s="18"/>
      <c r="G40" s="18"/>
      <c r="H40" s="18"/>
      <c r="I40" s="18"/>
    </row>
    <row r="41" spans="1:9" ht="12.75">
      <c r="A41" s="18"/>
      <c r="B41" s="24"/>
      <c r="C41" s="24"/>
      <c r="D41" s="18"/>
      <c r="E41" s="18"/>
      <c r="F41" s="18"/>
      <c r="G41" s="18"/>
      <c r="H41" s="18"/>
      <c r="I41" s="18"/>
    </row>
    <row r="42" spans="1:9" ht="12.75">
      <c r="A42" s="18"/>
      <c r="B42" s="24"/>
      <c r="C42" s="24"/>
      <c r="D42" s="18"/>
      <c r="E42" s="18"/>
      <c r="F42" s="18"/>
      <c r="G42" s="18"/>
      <c r="H42" s="18"/>
      <c r="I42" s="18"/>
    </row>
  </sheetData>
  <mergeCells count="3">
    <mergeCell ref="J3:O3"/>
    <mergeCell ref="B3:H3"/>
    <mergeCell ref="B19:G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2011-10-07T07:30:03Z</cp:lastPrinted>
  <dcterms:created xsi:type="dcterms:W3CDTF">1996-11-27T10:00:04Z</dcterms:created>
  <dcterms:modified xsi:type="dcterms:W3CDTF">2017-04-05T10:02:17Z</dcterms:modified>
  <cp:category/>
  <cp:version/>
  <cp:contentType/>
  <cp:contentStatus/>
</cp:coreProperties>
</file>