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36" windowWidth="11580" windowHeight="6030" activeTab="0"/>
  </bookViews>
  <sheets>
    <sheet name="08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<sst xmlns="http://schemas.openxmlformats.org/spreadsheetml/2006/main" count="19" uniqueCount="15">
  <si>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</si>
  <si>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% </t>
  </si>
  <si>
    <t>zona A</t>
  </si>
  <si>
    <t>zona B</t>
  </si>
  <si>
    <t>zona C</t>
  </si>
  <si>
    <t>Total Guals</t>
  </si>
  <si>
    <t>zona</t>
  </si>
  <si>
    <t>Sense</t>
  </si>
  <si>
    <t>Districte</t>
  </si>
  <si>
    <t xml:space="preserve">Contraguals </t>
  </si>
  <si>
    <t>Total contraguals</t>
  </si>
  <si>
    <t>Guals</t>
  </si>
  <si>
    <t>08.04.01 Nombre de guals per districte</t>
  </si>
  <si>
    <t>Font: Ajuntament de Sabadell. Gestió Tributària</t>
  </si>
  <si>
    <t>Sabadell.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</si>
</sst>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15.28125" style="0" customWidth="1"/>
    <col min="2" max="8" width="6.8515625" style="0" customWidth="1"/>
    <col min="9" max="9" width="7.421875" style="0" customWidth="1"/>
    <col min="10" max="11" width="8.14062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6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28" t="s">
        <v>8</v>
      </c>
      <c r="C3" s="28"/>
      <c r="D3" s="28"/>
      <c r="E3" s="28"/>
      <c r="F3" s="28"/>
      <c r="G3" s="28"/>
      <c r="H3" s="28"/>
      <c r="I3" s="4" t="s">
        <v>7</v>
      </c>
      <c r="J3" s="4"/>
      <c r="K3" s="4"/>
    </row>
    <row r="4" spans="1:11" ht="12.7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 t="s">
        <v>6</v>
      </c>
      <c r="J4" s="4" t="s">
        <v>0</v>
      </c>
      <c r="K4" s="4" t="s">
        <v>1</v>
      </c>
    </row>
    <row r="5" spans="1:11" ht="12.75">
      <c r="A5" s="20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0" t="s">
        <v>2</v>
      </c>
      <c r="B6" s="11">
        <v>438</v>
      </c>
      <c r="C6" s="11">
        <v>67</v>
      </c>
      <c r="D6" s="11">
        <v>10</v>
      </c>
      <c r="E6" s="11">
        <v>13</v>
      </c>
      <c r="F6" s="11">
        <v>107</v>
      </c>
      <c r="G6" s="11">
        <v>27</v>
      </c>
      <c r="H6" s="11">
        <v>0</v>
      </c>
      <c r="I6" s="11">
        <v>2</v>
      </c>
      <c r="J6" s="6">
        <f>SUM(B6:I6)</f>
        <v>664</v>
      </c>
      <c r="K6" s="18">
        <f>J6*100/$J$17</f>
        <v>4.47710875868114</v>
      </c>
    </row>
    <row r="7" spans="1:11" ht="12.75">
      <c r="A7" s="10" t="s">
        <v>3</v>
      </c>
      <c r="B7" s="17">
        <v>1922</v>
      </c>
      <c r="C7" s="17">
        <v>1591</v>
      </c>
      <c r="D7" s="12">
        <v>16</v>
      </c>
      <c r="E7" s="11">
        <v>66</v>
      </c>
      <c r="F7" s="11">
        <v>219</v>
      </c>
      <c r="G7" s="11">
        <v>59</v>
      </c>
      <c r="H7" s="11">
        <v>0</v>
      </c>
      <c r="I7" s="11">
        <v>9</v>
      </c>
      <c r="J7" s="6">
        <f>SUM(B7:I7)</f>
        <v>3882</v>
      </c>
      <c r="K7" s="18">
        <f>J7*100/$J$17</f>
        <v>26.174903917470164</v>
      </c>
    </row>
    <row r="8" spans="1:11" ht="12.75">
      <c r="A8" s="10" t="s">
        <v>4</v>
      </c>
      <c r="B8" s="17">
        <v>1574</v>
      </c>
      <c r="C8" s="12">
        <v>431</v>
      </c>
      <c r="D8" s="17">
        <v>1762</v>
      </c>
      <c r="E8" s="11">
        <v>1208</v>
      </c>
      <c r="F8" s="17">
        <v>2294</v>
      </c>
      <c r="G8" s="17">
        <v>1578</v>
      </c>
      <c r="H8" s="11">
        <v>682</v>
      </c>
      <c r="I8" s="11">
        <v>35</v>
      </c>
      <c r="J8" s="6">
        <f>SUM(B8:I8)</f>
        <v>9564</v>
      </c>
      <c r="K8" s="18">
        <f>J8*100/$J$17</f>
        <v>64.48654844582293</v>
      </c>
    </row>
    <row r="9" spans="1:11" ht="12.75">
      <c r="A9" s="13" t="s">
        <v>5</v>
      </c>
      <c r="B9" s="8">
        <f aca="true" t="shared" si="0" ref="B9:J9">SUM(B6:B8)</f>
        <v>3934</v>
      </c>
      <c r="C9" s="8">
        <f t="shared" si="0"/>
        <v>2089</v>
      </c>
      <c r="D9" s="8">
        <f t="shared" si="0"/>
        <v>1788</v>
      </c>
      <c r="E9" s="8">
        <f t="shared" si="0"/>
        <v>1287</v>
      </c>
      <c r="F9" s="8">
        <f t="shared" si="0"/>
        <v>2620</v>
      </c>
      <c r="G9" s="8">
        <f t="shared" si="0"/>
        <v>1664</v>
      </c>
      <c r="H9" s="8">
        <f t="shared" si="0"/>
        <v>682</v>
      </c>
      <c r="I9" s="8">
        <f t="shared" si="0"/>
        <v>46</v>
      </c>
      <c r="J9" s="8">
        <f t="shared" si="0"/>
        <v>14110</v>
      </c>
      <c r="K9" s="18">
        <f>J9*100/$J$17</f>
        <v>95.13856112197425</v>
      </c>
    </row>
    <row r="10" spans="1:11" ht="3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18"/>
    </row>
    <row r="11" spans="1:11" ht="12.75">
      <c r="A11" s="21" t="s">
        <v>9</v>
      </c>
      <c r="B11" s="14"/>
      <c r="C11" s="14"/>
      <c r="D11" s="14"/>
      <c r="E11" s="14"/>
      <c r="F11" s="14"/>
      <c r="G11" s="14"/>
      <c r="H11" s="14"/>
      <c r="I11" s="14"/>
      <c r="J11" s="6"/>
      <c r="K11" s="18"/>
    </row>
    <row r="12" spans="1:16" ht="12.75">
      <c r="A12" s="10" t="s">
        <v>2</v>
      </c>
      <c r="B12" s="15">
        <v>21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f>SUM(B12:I12)</f>
        <v>21</v>
      </c>
      <c r="K12" s="18">
        <f>J12*100/$J$17</f>
        <v>0.1415953071269638</v>
      </c>
      <c r="M12" s="9"/>
      <c r="N12" s="9"/>
      <c r="O12" s="9"/>
      <c r="P12" s="9"/>
    </row>
    <row r="13" spans="1:11" ht="12.75">
      <c r="A13" s="10" t="s">
        <v>3</v>
      </c>
      <c r="B13" s="15">
        <v>108</v>
      </c>
      <c r="C13" s="15">
        <v>114</v>
      </c>
      <c r="D13" s="15">
        <v>0</v>
      </c>
      <c r="E13" s="15">
        <v>0</v>
      </c>
      <c r="F13" s="15">
        <v>13</v>
      </c>
      <c r="G13" s="15">
        <v>0</v>
      </c>
      <c r="H13" s="15">
        <v>0</v>
      </c>
      <c r="I13" s="15">
        <v>0</v>
      </c>
      <c r="J13" s="16">
        <f>SUM(B13:I13)</f>
        <v>235</v>
      </c>
      <c r="K13" s="18">
        <f>J13*100/$J$17</f>
        <v>1.584518913087452</v>
      </c>
    </row>
    <row r="14" spans="1:11" ht="12.75">
      <c r="A14" s="10" t="s">
        <v>4</v>
      </c>
      <c r="B14" s="15">
        <v>119</v>
      </c>
      <c r="C14" s="15">
        <v>12</v>
      </c>
      <c r="D14" s="15">
        <v>84</v>
      </c>
      <c r="E14" s="15">
        <v>28</v>
      </c>
      <c r="F14" s="15">
        <v>137</v>
      </c>
      <c r="G14" s="15">
        <v>70</v>
      </c>
      <c r="H14" s="15">
        <v>14</v>
      </c>
      <c r="I14" s="15">
        <v>1</v>
      </c>
      <c r="J14" s="16">
        <f>SUM(B14:I14)</f>
        <v>465</v>
      </c>
      <c r="K14" s="18">
        <f>J14*100/$J$17</f>
        <v>3.135324657811341</v>
      </c>
    </row>
    <row r="15" spans="1:11" ht="12.75">
      <c r="A15" s="22" t="s">
        <v>10</v>
      </c>
      <c r="B15" s="23">
        <f aca="true" t="shared" si="1" ref="B15:J15">SUM(B12:B14)</f>
        <v>248</v>
      </c>
      <c r="C15" s="23">
        <f t="shared" si="1"/>
        <v>126</v>
      </c>
      <c r="D15" s="23">
        <f t="shared" si="1"/>
        <v>84</v>
      </c>
      <c r="E15" s="23">
        <f t="shared" si="1"/>
        <v>28</v>
      </c>
      <c r="F15" s="23">
        <f t="shared" si="1"/>
        <v>150</v>
      </c>
      <c r="G15" s="23">
        <f t="shared" si="1"/>
        <v>70</v>
      </c>
      <c r="H15" s="23">
        <f t="shared" si="1"/>
        <v>14</v>
      </c>
      <c r="I15" s="23">
        <f t="shared" si="1"/>
        <v>1</v>
      </c>
      <c r="J15" s="23">
        <f t="shared" si="1"/>
        <v>721</v>
      </c>
      <c r="K15" s="27">
        <f>J15*100/$J$17</f>
        <v>4.861438878025757</v>
      </c>
    </row>
    <row r="16" spans="1:11" ht="3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7"/>
    </row>
    <row r="17" spans="1:12" ht="13.5" thickBot="1">
      <c r="A17" s="24" t="s">
        <v>0</v>
      </c>
      <c r="B17" s="25">
        <f>B9+B15</f>
        <v>4182</v>
      </c>
      <c r="C17" s="25">
        <f aca="true" t="shared" si="2" ref="C17:I17">C9+C15</f>
        <v>2215</v>
      </c>
      <c r="D17" s="25">
        <f t="shared" si="2"/>
        <v>1872</v>
      </c>
      <c r="E17" s="25">
        <f t="shared" si="2"/>
        <v>1315</v>
      </c>
      <c r="F17" s="25">
        <f t="shared" si="2"/>
        <v>2770</v>
      </c>
      <c r="G17" s="25">
        <f t="shared" si="2"/>
        <v>1734</v>
      </c>
      <c r="H17" s="25">
        <f t="shared" si="2"/>
        <v>696</v>
      </c>
      <c r="I17" s="25">
        <f t="shared" si="2"/>
        <v>47</v>
      </c>
      <c r="J17" s="25">
        <f>J9+J15</f>
        <v>14831</v>
      </c>
      <c r="K17" s="25">
        <f>K9+K15</f>
        <v>100</v>
      </c>
      <c r="L17" s="7"/>
    </row>
    <row r="18" spans="1:12" ht="12.75">
      <c r="A18" s="5" t="s">
        <v>13</v>
      </c>
      <c r="L18" s="7"/>
    </row>
  </sheetData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2010-06-01T15:05:05Z</cp:lastPrinted>
  <dcterms:created xsi:type="dcterms:W3CDTF">2003-08-29T10:58:17Z</dcterms:created>
  <dcterms:modified xsi:type="dcterms:W3CDTF">2017-04-05T09:45:33Z</dcterms:modified>
  <cp:category/>
  <cp:version/>
  <cp:contentType/>
  <cp:contentStatus/>
</cp:coreProperties>
</file>