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15.04.06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<sst xmlns="http://schemas.openxmlformats.org/spreadsheetml/2006/main" count="28" uniqueCount="23">
  <si>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Homes</t>
  </si>
  <si>
    <t>%</t>
  </si>
  <si>
    <t>Dones</t>
  </si>
  <si>
    <t>Total</t>
  </si>
  <si>
    <t>Entre 20 i 24 anys</t>
  </si>
  <si>
    <t>Entre 25 i 29 anys</t>
  </si>
  <si>
    <t>Grup d'edat</t>
  </si>
  <si>
    <t>Font: Centre d'Estudis Epidemiològics sobre la Sida de Catalunya (CEESCAT).</t>
  </si>
  <si>
    <t>Nombre</t>
  </si>
  <si>
    <t>15.04.06 Casos de VIH i sida</t>
  </si>
  <si>
    <t>Entre 30 i 34 anys</t>
  </si>
  <si>
    <t>Entre 35 i 39 anys</t>
  </si>
  <si>
    <t>Entre 40 i 44 anys</t>
  </si>
  <si>
    <t>Entre 45 i 49 anys</t>
  </si>
  <si>
    <t>Entre 50 i 54 anys</t>
  </si>
  <si>
    <t>Entre 55 i 59 anys</t>
  </si>
  <si>
    <t>Entre 60 i 64 anys</t>
  </si>
  <si>
    <t>Entre 65 i 69 anys</t>
  </si>
  <si>
    <t>Entre 70 i 74 anys</t>
  </si>
  <si>
    <t>Més de 75 anys</t>
  </si>
  <si>
    <t>Entre 16 i 19 anys</t>
  </si>
  <si>
    <t>Menors de 14 anys</t>
  </si>
  <si>
    <t>Distribució de casos de VIH segons grup d´edat i sexe. Sabadell. 2001-2016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</si>
</sst>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d\-m"/>
    <numFmt numFmtId="181" formatCode="0.0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2" fontId="5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/>
    </xf>
    <xf numFmtId="0" fontId="5" fillId="0" borderId="10" xfId="0" applyNumberFormat="1" applyFont="1" applyBorder="1" applyAlignment="1">
      <alignment/>
    </xf>
    <xf numFmtId="0" fontId="3" fillId="33" borderId="1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7.7109375" style="0" customWidth="1"/>
    <col min="2" max="3" width="10.7109375" style="2" customWidth="1"/>
    <col min="4" max="4" width="0.5625" style="2" customWidth="1"/>
    <col min="5" max="6" width="10.7109375" style="2" customWidth="1"/>
    <col min="7" max="7" width="0.5625" style="2" customWidth="1"/>
    <col min="8" max="9" width="10.7109375" style="2" customWidth="1"/>
  </cols>
  <sheetData>
    <row r="1" ht="15.75">
      <c r="A1" s="1" t="s">
        <v>9</v>
      </c>
    </row>
    <row r="2" ht="15">
      <c r="A2" s="3" t="s">
        <v>22</v>
      </c>
    </row>
    <row r="3" spans="1:9" ht="12.75">
      <c r="A3" s="4"/>
      <c r="B3" s="17"/>
      <c r="C3" s="17" t="s">
        <v>0</v>
      </c>
      <c r="D3" s="5"/>
      <c r="E3" s="17"/>
      <c r="F3" s="17" t="s">
        <v>2</v>
      </c>
      <c r="G3" s="5"/>
      <c r="H3" s="17"/>
      <c r="I3" s="17" t="s">
        <v>3</v>
      </c>
    </row>
    <row r="4" spans="1:9" ht="12.75">
      <c r="A4" s="4" t="s">
        <v>6</v>
      </c>
      <c r="B4" s="5" t="s">
        <v>8</v>
      </c>
      <c r="C4" s="5" t="s">
        <v>1</v>
      </c>
      <c r="D4" s="5"/>
      <c r="E4" s="5" t="s">
        <v>8</v>
      </c>
      <c r="F4" s="5" t="s">
        <v>1</v>
      </c>
      <c r="G4" s="5"/>
      <c r="H4" s="5" t="s">
        <v>8</v>
      </c>
      <c r="I4" s="5" t="s">
        <v>1</v>
      </c>
    </row>
    <row r="5" spans="1:9" ht="12.75">
      <c r="A5" s="14" t="s">
        <v>21</v>
      </c>
      <c r="B5" s="6">
        <v>0</v>
      </c>
      <c r="C5" s="7">
        <f aca="true" t="shared" si="0" ref="C5:C19">B5/$B$19*100</f>
        <v>0</v>
      </c>
      <c r="D5" s="7"/>
      <c r="E5" s="6">
        <v>0</v>
      </c>
      <c r="F5" s="7">
        <f aca="true" t="shared" si="1" ref="F5:F10">E5/$E$19*100</f>
        <v>0</v>
      </c>
      <c r="G5" s="7"/>
      <c r="H5" s="8">
        <f>SUM(B5,E5)</f>
        <v>0</v>
      </c>
      <c r="I5" s="9">
        <f aca="true" t="shared" si="2" ref="I5:I19">H5/$H$19*100</f>
        <v>0</v>
      </c>
    </row>
    <row r="6" spans="1:9" ht="12.75">
      <c r="A6" s="15" t="s">
        <v>20</v>
      </c>
      <c r="B6" s="6">
        <v>5</v>
      </c>
      <c r="C6" s="7">
        <f t="shared" si="0"/>
        <v>2.2222222222222223</v>
      </c>
      <c r="D6" s="7"/>
      <c r="E6" s="6">
        <v>0</v>
      </c>
      <c r="F6" s="7">
        <f t="shared" si="1"/>
        <v>0</v>
      </c>
      <c r="G6" s="7"/>
      <c r="H6" s="8">
        <f aca="true" t="shared" si="3" ref="H6:H18">SUM(B6,E6)</f>
        <v>5</v>
      </c>
      <c r="I6" s="9">
        <f t="shared" si="2"/>
        <v>1.8115942028985508</v>
      </c>
    </row>
    <row r="7" spans="1:9" ht="12.75">
      <c r="A7" s="15" t="s">
        <v>4</v>
      </c>
      <c r="B7" s="6">
        <v>14</v>
      </c>
      <c r="C7" s="7">
        <f t="shared" si="0"/>
        <v>6.222222222222222</v>
      </c>
      <c r="D7" s="7"/>
      <c r="E7" s="6">
        <v>7</v>
      </c>
      <c r="F7" s="7">
        <f t="shared" si="1"/>
        <v>13.725490196078432</v>
      </c>
      <c r="G7" s="7"/>
      <c r="H7" s="8">
        <f t="shared" si="3"/>
        <v>21</v>
      </c>
      <c r="I7" s="9">
        <f t="shared" si="2"/>
        <v>7.608695652173914</v>
      </c>
    </row>
    <row r="8" spans="1:9" ht="12.75">
      <c r="A8" s="15" t="s">
        <v>5</v>
      </c>
      <c r="B8" s="6">
        <v>39</v>
      </c>
      <c r="C8" s="7">
        <f t="shared" si="0"/>
        <v>17.333333333333336</v>
      </c>
      <c r="D8" s="7"/>
      <c r="E8" s="6">
        <v>10</v>
      </c>
      <c r="F8" s="7">
        <f t="shared" si="1"/>
        <v>19.607843137254903</v>
      </c>
      <c r="G8" s="7"/>
      <c r="H8" s="8">
        <f t="shared" si="3"/>
        <v>49</v>
      </c>
      <c r="I8" s="9">
        <f t="shared" si="2"/>
        <v>17.753623188405797</v>
      </c>
    </row>
    <row r="9" spans="1:9" ht="12.75">
      <c r="A9" s="15" t="s">
        <v>10</v>
      </c>
      <c r="B9" s="6">
        <v>51</v>
      </c>
      <c r="C9" s="7">
        <f t="shared" si="0"/>
        <v>22.666666666666664</v>
      </c>
      <c r="D9" s="7"/>
      <c r="E9" s="6">
        <v>17</v>
      </c>
      <c r="F9" s="7">
        <f t="shared" si="1"/>
        <v>33.33333333333333</v>
      </c>
      <c r="G9" s="7"/>
      <c r="H9" s="8">
        <f t="shared" si="3"/>
        <v>68</v>
      </c>
      <c r="I9" s="9">
        <f t="shared" si="2"/>
        <v>24.637681159420293</v>
      </c>
    </row>
    <row r="10" spans="1:9" ht="12.75">
      <c r="A10" s="15" t="s">
        <v>11</v>
      </c>
      <c r="B10" s="6">
        <v>34</v>
      </c>
      <c r="C10" s="7">
        <f t="shared" si="0"/>
        <v>15.11111111111111</v>
      </c>
      <c r="D10" s="7"/>
      <c r="E10" s="6">
        <v>9</v>
      </c>
      <c r="F10" s="7">
        <f t="shared" si="1"/>
        <v>17.647058823529413</v>
      </c>
      <c r="G10" s="7"/>
      <c r="H10" s="8">
        <f t="shared" si="3"/>
        <v>43</v>
      </c>
      <c r="I10" s="9">
        <f t="shared" si="2"/>
        <v>15.579710144927535</v>
      </c>
    </row>
    <row r="11" spans="1:9" ht="12.75">
      <c r="A11" s="15" t="s">
        <v>12</v>
      </c>
      <c r="B11" s="6">
        <v>35</v>
      </c>
      <c r="C11" s="7">
        <f t="shared" si="0"/>
        <v>15.555555555555555</v>
      </c>
      <c r="D11" s="7"/>
      <c r="E11" s="6">
        <v>4</v>
      </c>
      <c r="F11" s="7">
        <f aca="true" t="shared" si="4" ref="F11:F18">E11/$E$19*100</f>
        <v>7.8431372549019605</v>
      </c>
      <c r="G11" s="13"/>
      <c r="H11" s="8">
        <f t="shared" si="3"/>
        <v>39</v>
      </c>
      <c r="I11" s="9">
        <f t="shared" si="2"/>
        <v>14.130434782608695</v>
      </c>
    </row>
    <row r="12" spans="1:9" ht="12.75">
      <c r="A12" s="15" t="s">
        <v>13</v>
      </c>
      <c r="B12" s="6">
        <v>16</v>
      </c>
      <c r="C12" s="7">
        <f t="shared" si="0"/>
        <v>7.111111111111111</v>
      </c>
      <c r="D12" s="7"/>
      <c r="E12" s="6">
        <v>1</v>
      </c>
      <c r="F12" s="7">
        <f t="shared" si="4"/>
        <v>1.9607843137254901</v>
      </c>
      <c r="G12" s="13"/>
      <c r="H12" s="8">
        <f t="shared" si="3"/>
        <v>17</v>
      </c>
      <c r="I12" s="9">
        <f t="shared" si="2"/>
        <v>6.159420289855073</v>
      </c>
    </row>
    <row r="13" spans="1:9" ht="12.75">
      <c r="A13" s="15" t="s">
        <v>14</v>
      </c>
      <c r="B13" s="6">
        <v>8</v>
      </c>
      <c r="C13" s="7">
        <f t="shared" si="0"/>
        <v>3.5555555555555554</v>
      </c>
      <c r="D13" s="7"/>
      <c r="E13" s="6">
        <v>0</v>
      </c>
      <c r="F13" s="7">
        <f t="shared" si="4"/>
        <v>0</v>
      </c>
      <c r="G13" s="13"/>
      <c r="H13" s="8">
        <f t="shared" si="3"/>
        <v>8</v>
      </c>
      <c r="I13" s="9">
        <f t="shared" si="2"/>
        <v>2.898550724637681</v>
      </c>
    </row>
    <row r="14" spans="1:9" ht="12.75">
      <c r="A14" s="15" t="s">
        <v>15</v>
      </c>
      <c r="B14" s="6">
        <v>10</v>
      </c>
      <c r="C14" s="7">
        <f t="shared" si="0"/>
        <v>4.444444444444445</v>
      </c>
      <c r="D14" s="7"/>
      <c r="E14" s="6">
        <v>3</v>
      </c>
      <c r="F14" s="7">
        <f t="shared" si="4"/>
        <v>5.88235294117647</v>
      </c>
      <c r="G14" s="13"/>
      <c r="H14" s="8">
        <f t="shared" si="3"/>
        <v>13</v>
      </c>
      <c r="I14" s="9">
        <f t="shared" si="2"/>
        <v>4.710144927536232</v>
      </c>
    </row>
    <row r="15" spans="1:9" ht="12.75">
      <c r="A15" s="15" t="s">
        <v>16</v>
      </c>
      <c r="B15" s="6">
        <v>3</v>
      </c>
      <c r="C15" s="7">
        <f t="shared" si="0"/>
        <v>1.3333333333333335</v>
      </c>
      <c r="D15" s="7"/>
      <c r="E15" s="6">
        <v>0</v>
      </c>
      <c r="F15" s="7">
        <f t="shared" si="4"/>
        <v>0</v>
      </c>
      <c r="G15" s="13"/>
      <c r="H15" s="8">
        <f t="shared" si="3"/>
        <v>3</v>
      </c>
      <c r="I15" s="9">
        <f t="shared" si="2"/>
        <v>1.0869565217391304</v>
      </c>
    </row>
    <row r="16" spans="1:9" ht="12.75">
      <c r="A16" s="15" t="s">
        <v>17</v>
      </c>
      <c r="B16" s="6">
        <v>2</v>
      </c>
      <c r="C16" s="7">
        <f t="shared" si="0"/>
        <v>0.8888888888888888</v>
      </c>
      <c r="D16" s="7"/>
      <c r="E16" s="6">
        <v>0</v>
      </c>
      <c r="F16" s="7">
        <f t="shared" si="4"/>
        <v>0</v>
      </c>
      <c r="G16" s="13"/>
      <c r="H16" s="8">
        <f t="shared" si="3"/>
        <v>2</v>
      </c>
      <c r="I16" s="9">
        <f t="shared" si="2"/>
        <v>0.7246376811594203</v>
      </c>
    </row>
    <row r="17" spans="1:9" ht="12.75">
      <c r="A17" s="15" t="s">
        <v>18</v>
      </c>
      <c r="B17" s="6">
        <v>5</v>
      </c>
      <c r="C17" s="7">
        <f t="shared" si="0"/>
        <v>2.2222222222222223</v>
      </c>
      <c r="D17" s="7"/>
      <c r="E17" s="6">
        <v>0</v>
      </c>
      <c r="F17" s="7">
        <f t="shared" si="4"/>
        <v>0</v>
      </c>
      <c r="G17" s="13"/>
      <c r="H17" s="8">
        <f t="shared" si="3"/>
        <v>5</v>
      </c>
      <c r="I17" s="9">
        <f t="shared" si="2"/>
        <v>1.8115942028985508</v>
      </c>
    </row>
    <row r="18" spans="1:9" ht="12.75">
      <c r="A18" s="15" t="s">
        <v>19</v>
      </c>
      <c r="B18" s="6">
        <v>3</v>
      </c>
      <c r="C18" s="7">
        <f t="shared" si="0"/>
        <v>1.3333333333333335</v>
      </c>
      <c r="D18" s="7"/>
      <c r="E18" s="6">
        <v>0</v>
      </c>
      <c r="F18" s="7">
        <f t="shared" si="4"/>
        <v>0</v>
      </c>
      <c r="G18" s="13"/>
      <c r="H18" s="8">
        <f t="shared" si="3"/>
        <v>3</v>
      </c>
      <c r="I18" s="9">
        <f t="shared" si="2"/>
        <v>1.0869565217391304</v>
      </c>
    </row>
    <row r="19" spans="1:9" ht="13.5" thickBot="1">
      <c r="A19" s="16" t="s">
        <v>3</v>
      </c>
      <c r="B19" s="11">
        <f>SUM(B5:B18)</f>
        <v>225</v>
      </c>
      <c r="C19" s="12">
        <f t="shared" si="0"/>
        <v>100</v>
      </c>
      <c r="D19" s="12"/>
      <c r="E19" s="11">
        <f>SUM(E5:E18)</f>
        <v>51</v>
      </c>
      <c r="F19" s="12">
        <f>E19/$E$19*100</f>
        <v>100</v>
      </c>
      <c r="G19" s="12"/>
      <c r="H19" s="11">
        <f>SUM(H5:H18)</f>
        <v>276</v>
      </c>
      <c r="I19" s="12">
        <f t="shared" si="2"/>
        <v>100</v>
      </c>
    </row>
    <row r="20" spans="1:9" ht="12.75">
      <c r="A20" s="10" t="s">
        <v>7</v>
      </c>
      <c r="B20" s="6"/>
      <c r="C20" s="6"/>
      <c r="D20" s="6"/>
      <c r="E20" s="6"/>
      <c r="F20" s="6"/>
      <c r="G20" s="6"/>
      <c r="H20" s="6"/>
      <c r="I20" s="6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2010-06-21T09:35:57Z</cp:lastPrinted>
  <dcterms:created xsi:type="dcterms:W3CDTF">1996-11-27T10:00:04Z</dcterms:created>
  <dcterms:modified xsi:type="dcterms:W3CDTF">2017-11-07T10:59:16Z</dcterms:modified>
  <cp:category/>
  <cp:version/>
  <cp:contentType/>
  <cp:contentStatus/>
</cp:coreProperties>
</file>