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15" windowHeight="5220" activeTab="0"/>
  </bookViews>
  <sheets>
    <sheet name="02.04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<sst xmlns="http://schemas.openxmlformats.org/spreadsheetml/2006/main" count="45" uniqueCount="43">
  <si>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02.04 Estructura d'edats</t>
  </si>
  <si>
    <t>Districte/</t>
  </si>
  <si>
    <t>Edat</t>
  </si>
  <si>
    <t>Total</t>
  </si>
  <si>
    <t>Districtes</t>
  </si>
  <si>
    <t>sector</t>
  </si>
  <si>
    <t>0-14</t>
  </si>
  <si>
    <t>15-24</t>
  </si>
  <si>
    <t>25-49</t>
  </si>
  <si>
    <t>50-64</t>
  </si>
  <si>
    <t>65 i més</t>
  </si>
  <si>
    <t>Nombre</t>
  </si>
  <si>
    <t xml:space="preserve"> % s/Districte</t>
  </si>
  <si>
    <t>% s/Ciutat</t>
  </si>
  <si>
    <t>Districte 1</t>
  </si>
  <si>
    <t>Centre</t>
  </si>
  <si>
    <t>Districte 2</t>
  </si>
  <si>
    <t>Creu Alta</t>
  </si>
  <si>
    <t>Can Puiggener</t>
  </si>
  <si>
    <t>Togores</t>
  </si>
  <si>
    <t>Districte 3</t>
  </si>
  <si>
    <t>Ca N'Oriac</t>
  </si>
  <si>
    <t>Nord</t>
  </si>
  <si>
    <t>Districte 4</t>
  </si>
  <si>
    <t>Concòrdia</t>
  </si>
  <si>
    <t>Can Rull</t>
  </si>
  <si>
    <t>Berard</t>
  </si>
  <si>
    <t>Districte 5</t>
  </si>
  <si>
    <t>Gràcia</t>
  </si>
  <si>
    <t>Can Feu</t>
  </si>
  <si>
    <t>Oest</t>
  </si>
  <si>
    <t>Districte 6</t>
  </si>
  <si>
    <t>Creu Barberà</t>
  </si>
  <si>
    <t>Sud</t>
  </si>
  <si>
    <t>Districte 7</t>
  </si>
  <si>
    <t>Serra</t>
  </si>
  <si>
    <t>Est</t>
  </si>
  <si>
    <t>Sant Oleguer</t>
  </si>
  <si>
    <t>Sant Julià</t>
  </si>
  <si>
    <t>Sant Pau</t>
  </si>
  <si>
    <r>
      <t>Districtes i sectors. 2012</t>
    </r>
    <r>
      <rPr>
        <vertAlign val="superscript"/>
        <sz val="11"/>
        <rFont val="Arial"/>
        <family val="2"/>
      </rPr>
      <t>1</t>
    </r>
  </si>
  <si>
    <t>1. Dades a 1 de gener de 2013</t>
  </si>
  <si>
    <t>Font: Ajuntament de Sabadell. Gestió de la Informació.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</si>
</sst>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.75"/>
      <name val="Arial"/>
      <family val="0"/>
    </font>
    <font>
      <sz val="14.25"/>
      <name val="Arial"/>
      <family val="0"/>
    </font>
    <font>
      <b/>
      <sz val="10"/>
      <color indexed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15" fillId="0" borderId="0" xfId="21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22" applyNumberFormat="1" applyFont="1" applyFill="1" applyBorder="1" applyAlignment="1">
      <alignment horizontal="right" wrapText="1"/>
      <protection/>
    </xf>
    <xf numFmtId="3" fontId="12" fillId="0" borderId="0" xfId="22" applyNumberFormat="1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4" xfId="21"/>
    <cellStyle name="Normal_Hoja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 de la població per districtes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2012</a:t>
            </a:r>
          </a:p>
        </c:rich>
      </c:tx>
      <c:layout>
        <c:manualLayout>
          <c:xMode val="factor"/>
          <c:yMode val="factor"/>
          <c:x val="0.05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975"/>
          <c:w val="0.935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'02.04'!$L$4:$L$10</c:f>
              <c:numCache/>
            </c:numRef>
          </c:cat>
          <c:val>
            <c:numRef>
              <c:f>'02.04'!$M$4:$M$10</c:f>
              <c:numCache/>
            </c:numRef>
          </c:val>
        </c:ser>
        <c:overlap val="100"/>
        <c:gapWidth val="50"/>
        <c:axId val="6891366"/>
        <c:axId val="62022295"/>
      </c:bar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Districtes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  <c:max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1366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35</xdr:row>
      <xdr:rowOff>0</xdr:rowOff>
    </xdr:from>
    <xdr:to>
      <xdr:col>9</xdr:col>
      <xdr:colOff>276225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95275" y="5753100"/>
        <a:ext cx="50863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5" width="7.7109375" style="0" customWidth="1"/>
    <col min="6" max="6" width="8.7109375" style="0" customWidth="1"/>
    <col min="7" max="7" width="3.421875" style="0" customWidth="1"/>
    <col min="8" max="8" width="7.7109375" style="0" customWidth="1"/>
    <col min="9" max="9" width="10.8515625" style="0" customWidth="1"/>
    <col min="10" max="10" width="8.7109375" style="0" customWidth="1"/>
    <col min="12" max="12" width="8.57421875" style="0" bestFit="1" customWidth="1"/>
    <col min="13" max="13" width="6.57421875" style="0" bestFit="1" customWidth="1"/>
  </cols>
  <sheetData>
    <row r="1" ht="15.75" customHeight="1">
      <c r="A1" s="1" t="s">
        <v>0</v>
      </c>
    </row>
    <row r="2" ht="15.75" customHeight="1">
      <c r="A2" s="2" t="s">
        <v>40</v>
      </c>
    </row>
    <row r="3" spans="1:13" ht="12.75">
      <c r="A3" s="3" t="s">
        <v>1</v>
      </c>
      <c r="B3" s="4"/>
      <c r="C3" s="4"/>
      <c r="D3" s="4"/>
      <c r="E3" s="4"/>
      <c r="F3" s="4" t="s">
        <v>2</v>
      </c>
      <c r="G3" s="5"/>
      <c r="H3" s="4"/>
      <c r="I3" s="4"/>
      <c r="J3" s="4" t="s">
        <v>3</v>
      </c>
      <c r="L3" s="22" t="s">
        <v>4</v>
      </c>
      <c r="M3" s="23"/>
    </row>
    <row r="4" spans="1:13" ht="12.75">
      <c r="A4" s="3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/>
      <c r="H4" s="7" t="s">
        <v>11</v>
      </c>
      <c r="I4" s="7" t="s">
        <v>12</v>
      </c>
      <c r="J4" s="7" t="s">
        <v>13</v>
      </c>
      <c r="L4" s="24">
        <v>1</v>
      </c>
      <c r="M4" s="25">
        <f>H5</f>
        <v>52428</v>
      </c>
    </row>
    <row r="5" spans="1:13" s="6" customFormat="1" ht="12.75">
      <c r="A5" s="8" t="s">
        <v>14</v>
      </c>
      <c r="B5" s="27">
        <v>8419</v>
      </c>
      <c r="C5" s="27">
        <v>4898</v>
      </c>
      <c r="D5" s="27">
        <v>19980</v>
      </c>
      <c r="E5" s="27">
        <v>9519</v>
      </c>
      <c r="F5" s="27">
        <v>9612</v>
      </c>
      <c r="G5" s="21"/>
      <c r="H5" s="27">
        <v>52428</v>
      </c>
      <c r="I5" s="10">
        <f>SUM(I6:I7)</f>
        <v>100</v>
      </c>
      <c r="J5" s="11">
        <f aca="true" t="shared" si="0" ref="J5:J30">H5*100/H$31</f>
        <v>25.233307503862388</v>
      </c>
      <c r="K5" s="8"/>
      <c r="L5" s="24">
        <v>2</v>
      </c>
      <c r="M5" s="25">
        <f>H8</f>
        <v>24475</v>
      </c>
    </row>
    <row r="6" spans="1:13" ht="12.75">
      <c r="A6" s="12" t="s">
        <v>15</v>
      </c>
      <c r="B6" s="28">
        <v>5244</v>
      </c>
      <c r="C6" s="28">
        <v>3046</v>
      </c>
      <c r="D6" s="28">
        <v>12086</v>
      </c>
      <c r="E6" s="28">
        <v>5966</v>
      </c>
      <c r="F6" s="28">
        <v>5646</v>
      </c>
      <c r="G6" s="9"/>
      <c r="H6" s="28">
        <v>31988</v>
      </c>
      <c r="I6" s="13">
        <f>H6*100/H$5</f>
        <v>61.013199053940646</v>
      </c>
      <c r="J6" s="13">
        <f t="shared" si="0"/>
        <v>15.3956481352245</v>
      </c>
      <c r="K6" s="12"/>
      <c r="L6" s="24">
        <v>3</v>
      </c>
      <c r="M6" s="25">
        <f>H12</f>
        <v>34857</v>
      </c>
    </row>
    <row r="7" spans="1:13" ht="12.75">
      <c r="A7" s="12" t="s">
        <v>37</v>
      </c>
      <c r="B7" s="28">
        <v>3175</v>
      </c>
      <c r="C7" s="28">
        <v>1852</v>
      </c>
      <c r="D7" s="28">
        <v>7894</v>
      </c>
      <c r="E7" s="28">
        <v>3553</v>
      </c>
      <c r="F7" s="28">
        <v>3966</v>
      </c>
      <c r="G7" s="9"/>
      <c r="H7" s="28">
        <v>20440</v>
      </c>
      <c r="I7" s="13">
        <f>H7*100/H$5</f>
        <v>38.986800946059354</v>
      </c>
      <c r="J7" s="13">
        <f t="shared" si="0"/>
        <v>9.837659368637889</v>
      </c>
      <c r="K7" s="12"/>
      <c r="L7" s="24">
        <v>4</v>
      </c>
      <c r="M7" s="25">
        <f>H16</f>
        <v>38461</v>
      </c>
    </row>
    <row r="8" spans="1:13" s="6" customFormat="1" ht="12.75">
      <c r="A8" s="8" t="s">
        <v>16</v>
      </c>
      <c r="B8" s="27">
        <v>3799</v>
      </c>
      <c r="C8" s="27">
        <v>2422</v>
      </c>
      <c r="D8" s="27">
        <v>8994</v>
      </c>
      <c r="E8" s="27">
        <v>4624</v>
      </c>
      <c r="F8" s="27">
        <v>4636</v>
      </c>
      <c r="G8" s="21"/>
      <c r="H8" s="27">
        <v>24475</v>
      </c>
      <c r="I8" s="14">
        <f>SUM(I9:I11)</f>
        <v>100</v>
      </c>
      <c r="J8" s="11">
        <f t="shared" si="0"/>
        <v>11.779682634413518</v>
      </c>
      <c r="K8" s="8"/>
      <c r="L8" s="24">
        <v>5</v>
      </c>
      <c r="M8" s="25">
        <f>H20</f>
        <v>19294</v>
      </c>
    </row>
    <row r="9" spans="1:13" ht="12.75">
      <c r="A9" s="12" t="s">
        <v>18</v>
      </c>
      <c r="B9" s="28">
        <v>1409</v>
      </c>
      <c r="C9" s="28">
        <v>745</v>
      </c>
      <c r="D9" s="28">
        <v>2590</v>
      </c>
      <c r="E9" s="28">
        <v>929</v>
      </c>
      <c r="F9" s="28">
        <v>876</v>
      </c>
      <c r="G9" s="9"/>
      <c r="H9" s="28">
        <v>6549</v>
      </c>
      <c r="I9" s="13">
        <f>H9*100/H8</f>
        <v>26.757916241062308</v>
      </c>
      <c r="J9" s="13">
        <f t="shared" si="0"/>
        <v>3.1519976127793314</v>
      </c>
      <c r="K9" s="12"/>
      <c r="L9" s="24">
        <v>6</v>
      </c>
      <c r="M9" s="25">
        <f>H24</f>
        <v>29525</v>
      </c>
    </row>
    <row r="10" spans="1:13" ht="12.75">
      <c r="A10" s="12" t="s">
        <v>17</v>
      </c>
      <c r="B10" s="28">
        <v>2385</v>
      </c>
      <c r="C10" s="28">
        <v>1675</v>
      </c>
      <c r="D10" s="28">
        <v>6392</v>
      </c>
      <c r="E10" s="28">
        <v>3690</v>
      </c>
      <c r="F10" s="28">
        <v>3751</v>
      </c>
      <c r="G10" s="9"/>
      <c r="H10" s="28">
        <v>17893</v>
      </c>
      <c r="I10" s="13">
        <f>H10*100/H8</f>
        <v>73.10725229826353</v>
      </c>
      <c r="J10" s="13">
        <f t="shared" si="0"/>
        <v>8.611802303475427</v>
      </c>
      <c r="K10" s="12"/>
      <c r="L10" s="24">
        <v>7</v>
      </c>
      <c r="M10" s="25">
        <f>H28</f>
        <v>8733</v>
      </c>
    </row>
    <row r="11" spans="1:13" ht="12.75">
      <c r="A11" s="12" t="s">
        <v>19</v>
      </c>
      <c r="B11" s="28">
        <v>5</v>
      </c>
      <c r="C11" s="28">
        <v>2</v>
      </c>
      <c r="D11" s="28">
        <v>12</v>
      </c>
      <c r="E11" s="28">
        <v>5</v>
      </c>
      <c r="F11" s="28">
        <v>9</v>
      </c>
      <c r="G11" s="9"/>
      <c r="H11" s="28">
        <v>33</v>
      </c>
      <c r="I11" s="13">
        <f>H11*100/H8</f>
        <v>0.1348314606741573</v>
      </c>
      <c r="J11" s="13">
        <f t="shared" si="0"/>
        <v>0.0158827181587598</v>
      </c>
      <c r="K11" s="12"/>
      <c r="L11" s="22" t="s">
        <v>3</v>
      </c>
      <c r="M11" s="26">
        <f>SUM(M4:M10)</f>
        <v>207773</v>
      </c>
    </row>
    <row r="12" spans="1:12" s="6" customFormat="1" ht="12.75">
      <c r="A12" s="8" t="s">
        <v>20</v>
      </c>
      <c r="B12" s="27">
        <v>5454</v>
      </c>
      <c r="C12" s="27">
        <v>3617</v>
      </c>
      <c r="D12" s="27">
        <v>13288</v>
      </c>
      <c r="E12" s="27">
        <v>6295</v>
      </c>
      <c r="F12" s="27">
        <v>6203</v>
      </c>
      <c r="G12" s="21"/>
      <c r="H12" s="27">
        <v>34857</v>
      </c>
      <c r="I12" s="10">
        <f>SUM(I13:I15)</f>
        <v>99.99999999999999</v>
      </c>
      <c r="J12" s="11">
        <f t="shared" si="0"/>
        <v>16.776482026057284</v>
      </c>
      <c r="K12" s="8"/>
      <c r="L12" s="8"/>
    </row>
    <row r="13" spans="1:12" ht="12.75">
      <c r="A13" s="12" t="s">
        <v>21</v>
      </c>
      <c r="B13" s="28">
        <v>2866</v>
      </c>
      <c r="C13" s="28">
        <v>2104</v>
      </c>
      <c r="D13" s="28">
        <v>7232</v>
      </c>
      <c r="E13" s="28">
        <v>3557</v>
      </c>
      <c r="F13" s="28">
        <v>3715</v>
      </c>
      <c r="G13" s="9"/>
      <c r="H13" s="28">
        <v>19474</v>
      </c>
      <c r="I13" s="13">
        <f>H13*100/H$12</f>
        <v>55.868261755171126</v>
      </c>
      <c r="J13" s="13">
        <f t="shared" si="0"/>
        <v>9.37272889162692</v>
      </c>
      <c r="K13" s="12"/>
      <c r="L13" s="12"/>
    </row>
    <row r="14" spans="1:12" ht="12.75">
      <c r="A14" s="12" t="s">
        <v>22</v>
      </c>
      <c r="B14" s="28">
        <v>2240</v>
      </c>
      <c r="C14" s="28">
        <v>1419</v>
      </c>
      <c r="D14" s="28">
        <v>5335</v>
      </c>
      <c r="E14" s="28">
        <v>2592</v>
      </c>
      <c r="F14" s="28">
        <v>2427</v>
      </c>
      <c r="G14" s="9"/>
      <c r="H14" s="28">
        <v>14013</v>
      </c>
      <c r="I14" s="13">
        <f>H14*100/H$12</f>
        <v>40.201394268009295</v>
      </c>
      <c r="J14" s="13">
        <f t="shared" si="0"/>
        <v>6.7443796835970025</v>
      </c>
      <c r="K14" s="12"/>
      <c r="L14" s="12"/>
    </row>
    <row r="15" spans="1:12" ht="12.75">
      <c r="A15" s="12" t="s">
        <v>38</v>
      </c>
      <c r="B15" s="28">
        <v>348</v>
      </c>
      <c r="C15" s="28">
        <v>94</v>
      </c>
      <c r="D15" s="28">
        <v>721</v>
      </c>
      <c r="E15" s="28">
        <v>146</v>
      </c>
      <c r="F15" s="28">
        <v>61</v>
      </c>
      <c r="G15" s="9"/>
      <c r="H15" s="28">
        <v>1370</v>
      </c>
      <c r="I15" s="13">
        <f>H15*100/H$12</f>
        <v>3.930343976819577</v>
      </c>
      <c r="J15" s="13">
        <f t="shared" si="0"/>
        <v>0.6593734508333614</v>
      </c>
      <c r="K15" s="12"/>
      <c r="L15" s="12"/>
    </row>
    <row r="16" spans="1:10" s="6" customFormat="1" ht="12.75">
      <c r="A16" s="8" t="s">
        <v>23</v>
      </c>
      <c r="B16" s="27">
        <v>6565</v>
      </c>
      <c r="C16" s="27">
        <v>3581</v>
      </c>
      <c r="D16" s="27">
        <v>15662</v>
      </c>
      <c r="E16" s="27">
        <v>6804</v>
      </c>
      <c r="F16" s="27">
        <v>5849</v>
      </c>
      <c r="G16" s="21"/>
      <c r="H16" s="27">
        <v>38461</v>
      </c>
      <c r="I16" s="14">
        <f>SUM(I17:I19)</f>
        <v>100</v>
      </c>
      <c r="J16" s="11">
        <f t="shared" si="0"/>
        <v>18.511067366789717</v>
      </c>
    </row>
    <row r="17" spans="1:10" ht="12.75">
      <c r="A17" s="12" t="s">
        <v>26</v>
      </c>
      <c r="B17" s="28">
        <v>2247</v>
      </c>
      <c r="C17" s="28">
        <v>538</v>
      </c>
      <c r="D17" s="28">
        <v>4396</v>
      </c>
      <c r="E17" s="28">
        <v>854</v>
      </c>
      <c r="F17" s="28">
        <v>485</v>
      </c>
      <c r="G17" s="15"/>
      <c r="H17" s="28">
        <v>8520</v>
      </c>
      <c r="I17" s="13">
        <f>H17*100/H$16</f>
        <v>22.152310132341853</v>
      </c>
      <c r="J17" s="13">
        <f t="shared" si="0"/>
        <v>4.100629051897985</v>
      </c>
    </row>
    <row r="18" spans="1:10" ht="12.75">
      <c r="A18" s="12" t="s">
        <v>25</v>
      </c>
      <c r="B18" s="28">
        <v>2683</v>
      </c>
      <c r="C18" s="28">
        <v>1642</v>
      </c>
      <c r="D18" s="28">
        <v>6729</v>
      </c>
      <c r="E18" s="28">
        <v>2989</v>
      </c>
      <c r="F18" s="28">
        <v>2955</v>
      </c>
      <c r="G18" s="9"/>
      <c r="H18" s="28">
        <v>16998</v>
      </c>
      <c r="I18" s="13">
        <f>H18*100/H$16</f>
        <v>44.195418735862305</v>
      </c>
      <c r="J18" s="13">
        <f t="shared" si="0"/>
        <v>8.181043735230276</v>
      </c>
    </row>
    <row r="19" spans="1:10" ht="12.75">
      <c r="A19" s="12" t="s">
        <v>24</v>
      </c>
      <c r="B19" s="28">
        <v>1635</v>
      </c>
      <c r="C19" s="28">
        <v>1401</v>
      </c>
      <c r="D19" s="28">
        <v>4537</v>
      </c>
      <c r="E19" s="28">
        <v>2961</v>
      </c>
      <c r="F19" s="28">
        <v>2409</v>
      </c>
      <c r="G19" s="9"/>
      <c r="H19" s="28">
        <v>12943</v>
      </c>
      <c r="I19" s="13">
        <f>H19*100/H$16</f>
        <v>33.65227113179584</v>
      </c>
      <c r="J19" s="13">
        <f t="shared" si="0"/>
        <v>6.229394579661458</v>
      </c>
    </row>
    <row r="20" spans="1:10" s="6" customFormat="1" ht="12.75">
      <c r="A20" s="8" t="s">
        <v>27</v>
      </c>
      <c r="B20" s="27">
        <v>3262</v>
      </c>
      <c r="C20" s="27">
        <v>1747</v>
      </c>
      <c r="D20" s="27">
        <v>7948</v>
      </c>
      <c r="E20" s="27">
        <v>3158</v>
      </c>
      <c r="F20" s="27">
        <v>3179</v>
      </c>
      <c r="G20" s="21"/>
      <c r="H20" s="27">
        <v>19294</v>
      </c>
      <c r="I20" s="14">
        <f>SUM(I21:I23)</f>
        <v>100</v>
      </c>
      <c r="J20" s="11">
        <f t="shared" si="0"/>
        <v>9.28609588348823</v>
      </c>
    </row>
    <row r="21" spans="1:10" ht="12.75">
      <c r="A21" s="12" t="s">
        <v>29</v>
      </c>
      <c r="B21" s="28">
        <v>1491</v>
      </c>
      <c r="C21" s="28">
        <v>910</v>
      </c>
      <c r="D21" s="28">
        <v>3745</v>
      </c>
      <c r="E21" s="28">
        <v>1633</v>
      </c>
      <c r="F21" s="28">
        <v>1843</v>
      </c>
      <c r="G21" s="9"/>
      <c r="H21" s="28">
        <v>9622</v>
      </c>
      <c r="I21" s="13">
        <f>H21*100/H$20</f>
        <v>49.870426039183165</v>
      </c>
      <c r="J21" s="13">
        <f t="shared" si="0"/>
        <v>4.63101557950263</v>
      </c>
    </row>
    <row r="22" spans="1:10" ht="12.75">
      <c r="A22" s="12" t="s">
        <v>28</v>
      </c>
      <c r="B22" s="28">
        <v>1769</v>
      </c>
      <c r="C22" s="28">
        <v>834</v>
      </c>
      <c r="D22" s="28">
        <v>4188</v>
      </c>
      <c r="E22" s="28">
        <v>1505</v>
      </c>
      <c r="F22" s="28">
        <v>1326</v>
      </c>
      <c r="G22" s="9"/>
      <c r="H22" s="28">
        <v>9622</v>
      </c>
      <c r="I22" s="13">
        <f>H22*100/H$20</f>
        <v>49.870426039183165</v>
      </c>
      <c r="J22" s="13">
        <f t="shared" si="0"/>
        <v>4.63101557950263</v>
      </c>
    </row>
    <row r="23" spans="1:10" ht="12.75">
      <c r="A23" s="12" t="s">
        <v>30</v>
      </c>
      <c r="B23" s="28">
        <v>2</v>
      </c>
      <c r="C23" s="28">
        <v>3</v>
      </c>
      <c r="D23" s="28">
        <v>15</v>
      </c>
      <c r="E23" s="28">
        <v>20</v>
      </c>
      <c r="F23" s="28">
        <v>10</v>
      </c>
      <c r="G23" s="9"/>
      <c r="H23" s="28">
        <v>50</v>
      </c>
      <c r="I23" s="13">
        <f>H23*100/H$20</f>
        <v>0.2591479216336685</v>
      </c>
      <c r="J23" s="13">
        <f t="shared" si="0"/>
        <v>0.024064724482969393</v>
      </c>
    </row>
    <row r="24" spans="1:10" s="6" customFormat="1" ht="12.75">
      <c r="A24" s="8" t="s">
        <v>31</v>
      </c>
      <c r="B24" s="27">
        <v>4575</v>
      </c>
      <c r="C24" s="27">
        <v>2835</v>
      </c>
      <c r="D24" s="27">
        <v>11731</v>
      </c>
      <c r="E24" s="27">
        <v>4680</v>
      </c>
      <c r="F24" s="27">
        <v>5704</v>
      </c>
      <c r="G24" s="21"/>
      <c r="H24" s="27">
        <v>29525</v>
      </c>
      <c r="I24" s="10">
        <f>SUM(I25:I27)</f>
        <v>100</v>
      </c>
      <c r="J24" s="11">
        <f t="shared" si="0"/>
        <v>14.210219807193427</v>
      </c>
    </row>
    <row r="25" spans="1:10" ht="12.75">
      <c r="A25" s="12" t="s">
        <v>32</v>
      </c>
      <c r="B25" s="28">
        <v>3065</v>
      </c>
      <c r="C25" s="28">
        <v>1920</v>
      </c>
      <c r="D25" s="28">
        <v>8022</v>
      </c>
      <c r="E25" s="28">
        <v>3220</v>
      </c>
      <c r="F25" s="28">
        <v>3817</v>
      </c>
      <c r="G25" s="9"/>
      <c r="H25" s="28">
        <v>20044</v>
      </c>
      <c r="I25" s="13">
        <f>H25*100/H$24</f>
        <v>67.88823031329382</v>
      </c>
      <c r="J25" s="13">
        <f t="shared" si="0"/>
        <v>9.64706675073277</v>
      </c>
    </row>
    <row r="26" spans="1:10" ht="12.75">
      <c r="A26" s="12" t="s">
        <v>39</v>
      </c>
      <c r="B26" s="28">
        <v>0</v>
      </c>
      <c r="C26" s="28">
        <v>1</v>
      </c>
      <c r="D26" s="28">
        <v>6</v>
      </c>
      <c r="E26" s="28">
        <v>2</v>
      </c>
      <c r="F26" s="28">
        <v>5</v>
      </c>
      <c r="G26" s="9"/>
      <c r="H26" s="28">
        <v>14</v>
      </c>
      <c r="I26" s="13">
        <f>H26*100/H$24</f>
        <v>0.04741744284504657</v>
      </c>
      <c r="J26" s="13">
        <f t="shared" si="0"/>
        <v>0.006738122855231431</v>
      </c>
    </row>
    <row r="27" spans="1:10" ht="12.75">
      <c r="A27" s="12" t="s">
        <v>33</v>
      </c>
      <c r="B27" s="28">
        <v>1510</v>
      </c>
      <c r="C27" s="28">
        <v>914</v>
      </c>
      <c r="D27" s="28">
        <v>3703</v>
      </c>
      <c r="E27" s="28">
        <v>1458</v>
      </c>
      <c r="F27" s="28">
        <v>1882</v>
      </c>
      <c r="G27" s="9"/>
      <c r="H27" s="28">
        <v>9467</v>
      </c>
      <c r="I27" s="13">
        <f>H27*100/H$24</f>
        <v>32.06435224386114</v>
      </c>
      <c r="J27" s="13">
        <f t="shared" si="0"/>
        <v>4.556414933605425</v>
      </c>
    </row>
    <row r="28" spans="1:10" s="6" customFormat="1" ht="12.75">
      <c r="A28" s="8" t="s">
        <v>34</v>
      </c>
      <c r="B28" s="27">
        <v>1680</v>
      </c>
      <c r="C28" s="27">
        <v>1002</v>
      </c>
      <c r="D28" s="27">
        <v>3571</v>
      </c>
      <c r="E28" s="27">
        <v>1264</v>
      </c>
      <c r="F28" s="27">
        <v>1216</v>
      </c>
      <c r="G28" s="21"/>
      <c r="H28" s="27">
        <v>8733</v>
      </c>
      <c r="I28" s="14">
        <f>SUM(I29:I30)</f>
        <v>100</v>
      </c>
      <c r="J28" s="11">
        <f t="shared" si="0"/>
        <v>4.203144778195434</v>
      </c>
    </row>
    <row r="29" spans="1:10" ht="12.75">
      <c r="A29" s="16" t="s">
        <v>36</v>
      </c>
      <c r="B29" s="28">
        <v>2</v>
      </c>
      <c r="C29" s="28">
        <v>2</v>
      </c>
      <c r="D29" s="28">
        <v>10</v>
      </c>
      <c r="E29" s="28">
        <v>2</v>
      </c>
      <c r="F29" s="28">
        <v>12</v>
      </c>
      <c r="G29" s="9"/>
      <c r="H29" s="28">
        <v>28</v>
      </c>
      <c r="I29" s="13">
        <f>H29*100/H$28</f>
        <v>0.32062292453910457</v>
      </c>
      <c r="J29" s="13">
        <f t="shared" si="0"/>
        <v>0.013476245710462862</v>
      </c>
    </row>
    <row r="30" spans="1:10" ht="12.75">
      <c r="A30" s="12" t="s">
        <v>35</v>
      </c>
      <c r="B30" s="28">
        <v>1678</v>
      </c>
      <c r="C30" s="28">
        <v>1000</v>
      </c>
      <c r="D30" s="28">
        <v>3561</v>
      </c>
      <c r="E30" s="28">
        <v>1262</v>
      </c>
      <c r="F30" s="28">
        <v>1204</v>
      </c>
      <c r="G30" s="9"/>
      <c r="H30" s="28">
        <v>8705</v>
      </c>
      <c r="I30" s="13">
        <f>H30*100/H$28</f>
        <v>99.67937707546089</v>
      </c>
      <c r="J30" s="13">
        <f t="shared" si="0"/>
        <v>4.189668532484972</v>
      </c>
    </row>
    <row r="31" spans="1:10" s="6" customFormat="1" ht="13.5" thickBot="1">
      <c r="A31" s="17" t="s">
        <v>3</v>
      </c>
      <c r="B31" s="18">
        <f>B28+B24+B20+B16+B12+B8+B5</f>
        <v>33754</v>
      </c>
      <c r="C31" s="18">
        <f>C28+C24+C20+C16+C12+C8+C5</f>
        <v>20102</v>
      </c>
      <c r="D31" s="18">
        <f>D28+D24+D20+D16+D12+D8+D5</f>
        <v>81174</v>
      </c>
      <c r="E31" s="18">
        <f>E28+E24+E20+E16+E12+E8+E5</f>
        <v>36344</v>
      </c>
      <c r="F31" s="18">
        <f>F28+F24+F20+F16+F12+F8+F5</f>
        <v>36399</v>
      </c>
      <c r="G31" s="18"/>
      <c r="H31" s="18">
        <f>H28+H24+H20+H16+H12+H8+H5</f>
        <v>207773</v>
      </c>
      <c r="I31" s="17">
        <v>100</v>
      </c>
      <c r="J31" s="19">
        <f>J28+J24+J20+J16+J12+J8+J5</f>
        <v>100</v>
      </c>
    </row>
    <row r="32" ht="12.75">
      <c r="A32" s="12" t="s">
        <v>42</v>
      </c>
    </row>
    <row r="33" ht="12.75">
      <c r="A33" s="12" t="s">
        <v>41</v>
      </c>
    </row>
    <row r="34" spans="2:9" ht="12.75">
      <c r="B34" s="20"/>
      <c r="C34" s="20"/>
      <c r="D34" s="20"/>
      <c r="E34" s="20"/>
      <c r="F34" s="20"/>
      <c r="G34" s="20"/>
      <c r="H34" s="6"/>
      <c r="I34" s="20"/>
    </row>
    <row r="35" spans="2:9" ht="12.75">
      <c r="B35" s="20"/>
      <c r="C35" s="20"/>
      <c r="D35" s="20"/>
      <c r="E35" s="20"/>
      <c r="F35" s="20"/>
      <c r="G35" s="20"/>
      <c r="H35" s="6"/>
      <c r="I35" s="20"/>
    </row>
    <row r="36" spans="2:9" ht="12.75">
      <c r="B36" s="20"/>
      <c r="C36" s="20"/>
      <c r="D36" s="20"/>
      <c r="E36" s="20"/>
      <c r="F36" s="20"/>
      <c r="G36" s="20"/>
      <c r="H36" s="6"/>
      <c r="I36" s="20"/>
    </row>
    <row r="37" spans="2:9" ht="12.75">
      <c r="B37" s="20"/>
      <c r="C37" s="20"/>
      <c r="D37" s="20"/>
      <c r="E37" s="20"/>
      <c r="F37" s="20"/>
      <c r="G37" s="20"/>
      <c r="H37" s="6"/>
      <c r="I37" s="20"/>
    </row>
    <row r="38" spans="2:9" ht="12.75">
      <c r="B38" s="20"/>
      <c r="C38" s="20"/>
      <c r="D38" s="20"/>
      <c r="E38" s="20"/>
      <c r="F38" s="20"/>
      <c r="G38" s="20"/>
      <c r="H38" s="6"/>
      <c r="I38" s="20"/>
    </row>
    <row r="39" spans="2:9" ht="12.75">
      <c r="B39" s="20"/>
      <c r="C39" s="20"/>
      <c r="D39" s="20"/>
      <c r="E39" s="20"/>
      <c r="F39" s="20"/>
      <c r="G39" s="20"/>
      <c r="H39" s="6"/>
      <c r="I39" s="20"/>
    </row>
    <row r="40" spans="2:9" ht="12.75">
      <c r="B40" s="20"/>
      <c r="C40" s="20"/>
      <c r="D40" s="20"/>
      <c r="E40" s="20"/>
      <c r="F40" s="20"/>
      <c r="G40" s="20"/>
      <c r="H40" s="6"/>
      <c r="I40" s="20"/>
    </row>
    <row r="41" spans="2:9" ht="12.75">
      <c r="B41" s="20"/>
      <c r="C41" s="20"/>
      <c r="D41" s="20"/>
      <c r="E41" s="20"/>
      <c r="F41" s="20"/>
      <c r="G41" s="20"/>
      <c r="H41" s="6"/>
      <c r="I41" s="20"/>
    </row>
    <row r="42" spans="2:9" ht="12.75">
      <c r="B42" s="20"/>
      <c r="C42" s="20"/>
      <c r="D42" s="20"/>
      <c r="E42" s="20"/>
      <c r="F42" s="20"/>
      <c r="G42" s="20"/>
      <c r="H42" s="6"/>
      <c r="I42" s="20"/>
    </row>
    <row r="43" spans="2:9" ht="12.75">
      <c r="B43" s="20"/>
      <c r="C43" s="20"/>
      <c r="D43" s="20"/>
      <c r="E43" s="20"/>
      <c r="F43" s="20"/>
      <c r="G43" s="20"/>
      <c r="H43" s="6"/>
      <c r="I43" s="20"/>
    </row>
    <row r="44" spans="2:9" ht="12.75">
      <c r="B44" s="20"/>
      <c r="C44" s="20"/>
      <c r="D44" s="20"/>
      <c r="E44" s="20"/>
      <c r="F44" s="20"/>
      <c r="G44" s="20"/>
      <c r="H44" s="6"/>
      <c r="I44" s="20"/>
    </row>
    <row r="45" spans="2:9" ht="12.75">
      <c r="B45" s="20"/>
      <c r="C45" s="20"/>
      <c r="D45" s="20"/>
      <c r="E45" s="20"/>
      <c r="F45" s="20"/>
      <c r="G45" s="20"/>
      <c r="H45" s="6"/>
      <c r="I45" s="20"/>
    </row>
    <row r="46" spans="2:9" ht="12.75">
      <c r="B46" s="20"/>
      <c r="C46" s="20"/>
      <c r="D46" s="20"/>
      <c r="E46" s="20"/>
      <c r="F46" s="20"/>
      <c r="G46" s="20"/>
      <c r="H46" s="6"/>
      <c r="I46" s="20"/>
    </row>
    <row r="47" spans="2:9" ht="12.75">
      <c r="B47" s="20"/>
      <c r="C47" s="20"/>
      <c r="D47" s="20"/>
      <c r="E47" s="20"/>
      <c r="F47" s="20"/>
      <c r="G47" s="20"/>
      <c r="H47" s="6"/>
      <c r="I47" s="20"/>
    </row>
    <row r="48" spans="2:9" ht="12.75">
      <c r="B48" s="20"/>
      <c r="C48" s="20"/>
      <c r="D48" s="20"/>
      <c r="E48" s="20"/>
      <c r="F48" s="20"/>
      <c r="G48" s="20"/>
      <c r="H48" s="6"/>
      <c r="I48" s="20"/>
    </row>
    <row r="49" spans="2:9" ht="12.75">
      <c r="B49" s="20"/>
      <c r="C49" s="20"/>
      <c r="D49" s="20"/>
      <c r="E49" s="20"/>
      <c r="F49" s="20"/>
      <c r="G49" s="20"/>
      <c r="H49" s="6"/>
      <c r="I49" s="20"/>
    </row>
    <row r="50" spans="2:9" ht="12.75">
      <c r="B50" s="20"/>
      <c r="C50" s="20"/>
      <c r="D50" s="20"/>
      <c r="E50" s="20"/>
      <c r="F50" s="20"/>
      <c r="G50" s="20"/>
      <c r="H50" s="6"/>
      <c r="I50" s="20"/>
    </row>
    <row r="51" spans="2:9" ht="12.75">
      <c r="B51" s="20"/>
      <c r="C51" s="20"/>
      <c r="D51" s="20"/>
      <c r="E51" s="20"/>
      <c r="F51" s="20"/>
      <c r="G51" s="20"/>
      <c r="H51" s="6"/>
      <c r="I51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2013-06-14T08:15:28Z</cp:lastPrinted>
  <dcterms:created xsi:type="dcterms:W3CDTF">2007-11-19T16:14:51Z</dcterms:created>
  <dcterms:modified xsi:type="dcterms:W3CDTF">2013-06-14T08:15:44Z</dcterms:modified>
  <cp:category/>
  <cp:version/>
  <cp:contentType/>
  <cp:contentStatus/>
</cp:coreProperties>
</file>