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07.03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<sst xmlns="http://schemas.openxmlformats.org/spreadsheetml/2006/main" count="14" uniqueCount="12">
  <si>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Any</t>
  </si>
  <si>
    <t>Caixes</t>
  </si>
  <si>
    <t>Bancs</t>
  </si>
  <si>
    <t>Total</t>
  </si>
  <si>
    <t>Per 1.000 hab.</t>
  </si>
  <si>
    <t>Nota: A partir de 2003 les dades són a 1 de gener.</t>
  </si>
  <si>
    <t>-</t>
  </si>
  <si>
    <t>1. Dades de bancs no disponibles.</t>
  </si>
  <si>
    <r>
      <t>1980</t>
    </r>
    <r>
      <rPr>
        <vertAlign val="superscript"/>
        <sz val="8"/>
        <rFont val="Arial"/>
        <family val="2"/>
      </rPr>
      <t>1</t>
    </r>
  </si>
  <si>
    <t>Font: Web de l'Institut d'Estadística de Catalunya i Anuario Económico Español de La Caixa.</t>
  </si>
  <si>
    <t>07.03.01 Entitats financeres</t>
  </si>
  <si>
    <t>Oficines. Sabadell. 1977-2012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</si>
</sst>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8.8515625" style="11" customWidth="1"/>
    <col min="2" max="3" width="13.28125" style="15" customWidth="1"/>
    <col min="4" max="5" width="14.140625" style="15" customWidth="1"/>
  </cols>
  <sheetData>
    <row r="1" ht="15.75">
      <c r="A1" s="9" t="s">
        <v>10</v>
      </c>
    </row>
    <row r="2" ht="15">
      <c r="A2" s="10" t="s">
        <v>11</v>
      </c>
    </row>
    <row r="3" spans="1:5" ht="12.7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3">
        <v>1977</v>
      </c>
      <c r="B4" s="7">
        <v>30</v>
      </c>
      <c r="C4" s="7">
        <v>36</v>
      </c>
      <c r="D4" s="16">
        <v>66</v>
      </c>
      <c r="E4" s="7">
        <v>0.35</v>
      </c>
    </row>
    <row r="5" spans="1:5" ht="12.75">
      <c r="A5" s="3">
        <v>1978</v>
      </c>
      <c r="B5" s="7">
        <v>33</v>
      </c>
      <c r="C5" s="7">
        <v>39</v>
      </c>
      <c r="D5" s="16">
        <v>72</v>
      </c>
      <c r="E5" s="7">
        <v>0.38</v>
      </c>
    </row>
    <row r="6" spans="1:5" ht="12.75">
      <c r="A6" s="3">
        <v>1979</v>
      </c>
      <c r="B6" s="7">
        <v>36</v>
      </c>
      <c r="C6" s="7">
        <v>43</v>
      </c>
      <c r="D6" s="16">
        <v>79</v>
      </c>
      <c r="E6" s="7">
        <v>0.42</v>
      </c>
    </row>
    <row r="7" spans="1:7" ht="14.25">
      <c r="A7" s="13" t="s">
        <v>8</v>
      </c>
      <c r="B7" s="7">
        <v>36</v>
      </c>
      <c r="C7" s="7" t="s">
        <v>6</v>
      </c>
      <c r="D7" s="16">
        <v>36</v>
      </c>
      <c r="E7" s="7">
        <v>0.19</v>
      </c>
      <c r="G7" s="8"/>
    </row>
    <row r="8" spans="1:7" ht="12.75">
      <c r="A8" s="3">
        <v>1981</v>
      </c>
      <c r="B8" s="7">
        <v>43</v>
      </c>
      <c r="C8" s="7">
        <v>48</v>
      </c>
      <c r="D8" s="16">
        <v>91</v>
      </c>
      <c r="E8" s="7">
        <v>0.49</v>
      </c>
      <c r="G8" s="12"/>
    </row>
    <row r="9" spans="1:7" ht="14.25">
      <c r="A9" s="3">
        <v>1982</v>
      </c>
      <c r="B9" s="7">
        <v>43</v>
      </c>
      <c r="C9" s="7">
        <v>52</v>
      </c>
      <c r="D9" s="16">
        <v>95</v>
      </c>
      <c r="E9" s="7">
        <v>0.51</v>
      </c>
      <c r="G9" s="8"/>
    </row>
    <row r="10" spans="1:5" ht="12.75">
      <c r="A10" s="3">
        <v>1983</v>
      </c>
      <c r="B10" s="7">
        <v>50</v>
      </c>
      <c r="C10" s="7">
        <v>56</v>
      </c>
      <c r="D10" s="16">
        <v>106</v>
      </c>
      <c r="E10" s="7">
        <v>0.56</v>
      </c>
    </row>
    <row r="11" spans="1:5" ht="12.75">
      <c r="A11" s="3">
        <v>1984</v>
      </c>
      <c r="B11" s="7">
        <v>50</v>
      </c>
      <c r="C11" s="7">
        <v>57</v>
      </c>
      <c r="D11" s="16">
        <v>107</v>
      </c>
      <c r="E11" s="7">
        <v>0.56</v>
      </c>
    </row>
    <row r="12" spans="1:5" ht="12.75">
      <c r="A12" s="3">
        <v>1985</v>
      </c>
      <c r="B12" s="7">
        <v>54</v>
      </c>
      <c r="C12" s="7">
        <v>55</v>
      </c>
      <c r="D12" s="16">
        <v>109</v>
      </c>
      <c r="E12" s="7">
        <v>0.57</v>
      </c>
    </row>
    <row r="13" spans="1:5" ht="12.75">
      <c r="A13" s="3">
        <v>1986</v>
      </c>
      <c r="B13" s="7">
        <v>60</v>
      </c>
      <c r="C13" s="7">
        <v>55</v>
      </c>
      <c r="D13" s="16">
        <v>115</v>
      </c>
      <c r="E13" s="7">
        <v>0.62</v>
      </c>
    </row>
    <row r="14" spans="1:5" ht="12.75">
      <c r="A14" s="3">
        <v>1987</v>
      </c>
      <c r="B14" s="7">
        <v>63</v>
      </c>
      <c r="C14" s="7">
        <v>55</v>
      </c>
      <c r="D14" s="16">
        <v>118</v>
      </c>
      <c r="E14" s="7">
        <v>0.63</v>
      </c>
    </row>
    <row r="15" spans="1:5" ht="12.75">
      <c r="A15" s="3">
        <v>1988</v>
      </c>
      <c r="B15" s="7">
        <v>67</v>
      </c>
      <c r="C15" s="7">
        <v>60</v>
      </c>
      <c r="D15" s="16">
        <v>127</v>
      </c>
      <c r="E15" s="7">
        <v>0.67</v>
      </c>
    </row>
    <row r="16" spans="1:5" ht="12.75">
      <c r="A16" s="3">
        <v>1989</v>
      </c>
      <c r="B16" s="7">
        <v>71</v>
      </c>
      <c r="C16" s="7">
        <v>71</v>
      </c>
      <c r="D16" s="16">
        <v>142</v>
      </c>
      <c r="E16" s="7">
        <v>0.74</v>
      </c>
    </row>
    <row r="17" spans="1:5" ht="12.75">
      <c r="A17" s="3">
        <v>1990</v>
      </c>
      <c r="B17" s="7">
        <v>73</v>
      </c>
      <c r="C17" s="7">
        <v>72</v>
      </c>
      <c r="D17" s="16">
        <v>145</v>
      </c>
      <c r="E17" s="7">
        <v>0.75</v>
      </c>
    </row>
    <row r="18" spans="1:5" ht="12.75">
      <c r="A18" s="3">
        <v>1993</v>
      </c>
      <c r="B18" s="7">
        <v>71</v>
      </c>
      <c r="C18" s="7">
        <v>72</v>
      </c>
      <c r="D18" s="16">
        <v>143</v>
      </c>
      <c r="E18" s="7">
        <v>0.75</v>
      </c>
    </row>
    <row r="19" spans="1:5" ht="12.75">
      <c r="A19" s="3">
        <v>1994</v>
      </c>
      <c r="B19" s="7">
        <v>72</v>
      </c>
      <c r="C19" s="7">
        <v>64</v>
      </c>
      <c r="D19" s="16">
        <v>136</v>
      </c>
      <c r="E19" s="7">
        <v>0.72</v>
      </c>
    </row>
    <row r="20" spans="1:5" ht="12.75">
      <c r="A20" s="3">
        <v>1995</v>
      </c>
      <c r="B20" s="7">
        <v>74</v>
      </c>
      <c r="C20" s="7">
        <v>66</v>
      </c>
      <c r="D20" s="16">
        <v>140</v>
      </c>
      <c r="E20" s="7">
        <v>0.74</v>
      </c>
    </row>
    <row r="21" spans="1:5" ht="12.75">
      <c r="A21" s="3">
        <v>1996</v>
      </c>
      <c r="B21" s="7">
        <v>79</v>
      </c>
      <c r="C21" s="7">
        <v>69</v>
      </c>
      <c r="D21" s="16">
        <v>148</v>
      </c>
      <c r="E21" s="17">
        <v>0.8</v>
      </c>
    </row>
    <row r="22" spans="1:5" ht="12.75">
      <c r="A22" s="4">
        <v>1997</v>
      </c>
      <c r="B22" s="18">
        <v>80</v>
      </c>
      <c r="C22" s="18">
        <v>54</v>
      </c>
      <c r="D22" s="19">
        <v>134</v>
      </c>
      <c r="E22" s="18">
        <v>0.72</v>
      </c>
    </row>
    <row r="23" spans="1:5" ht="12.75">
      <c r="A23" s="4">
        <v>1998</v>
      </c>
      <c r="B23" s="18">
        <v>87</v>
      </c>
      <c r="C23" s="18">
        <v>70</v>
      </c>
      <c r="D23" s="19">
        <v>157</v>
      </c>
      <c r="E23" s="18">
        <v>0.85</v>
      </c>
    </row>
    <row r="24" spans="1:5" ht="12.75">
      <c r="A24" s="4">
        <v>1999</v>
      </c>
      <c r="B24" s="18">
        <v>95</v>
      </c>
      <c r="C24" s="18">
        <v>66</v>
      </c>
      <c r="D24" s="19">
        <v>161</v>
      </c>
      <c r="E24" s="18">
        <v>0.87</v>
      </c>
    </row>
    <row r="25" spans="1:5" ht="12.75">
      <c r="A25" s="4">
        <v>2000</v>
      </c>
      <c r="B25" s="18">
        <v>97</v>
      </c>
      <c r="C25" s="18">
        <v>61</v>
      </c>
      <c r="D25" s="19">
        <v>158</v>
      </c>
      <c r="E25" s="18">
        <v>0.85</v>
      </c>
    </row>
    <row r="26" spans="1:5" ht="12.75">
      <c r="A26" s="4">
        <v>2001</v>
      </c>
      <c r="B26" s="18">
        <v>106</v>
      </c>
      <c r="C26" s="18">
        <v>57</v>
      </c>
      <c r="D26" s="19">
        <f>SUM(B26:C26)</f>
        <v>163</v>
      </c>
      <c r="E26" s="18">
        <v>0.89</v>
      </c>
    </row>
    <row r="27" spans="1:5" ht="12.75">
      <c r="A27" s="5">
        <v>2002</v>
      </c>
      <c r="B27" s="18">
        <v>111</v>
      </c>
      <c r="C27" s="18">
        <v>55</v>
      </c>
      <c r="D27" s="19">
        <f>SUM(B27:C27)</f>
        <v>166</v>
      </c>
      <c r="E27" s="18">
        <v>0.89</v>
      </c>
    </row>
    <row r="28" spans="1:5" ht="12.75">
      <c r="A28" s="3">
        <v>2003</v>
      </c>
      <c r="B28" s="7">
        <v>104</v>
      </c>
      <c r="C28" s="7">
        <v>57</v>
      </c>
      <c r="D28" s="16">
        <f>SUM(B28:C28)</f>
        <v>161</v>
      </c>
      <c r="E28" s="17">
        <f>+(D28/191057)*1000</f>
        <v>0.8426804566176586</v>
      </c>
    </row>
    <row r="29" spans="1:5" ht="12.75">
      <c r="A29" s="3">
        <v>2004</v>
      </c>
      <c r="B29" s="7">
        <v>109</v>
      </c>
      <c r="C29" s="7">
        <v>55</v>
      </c>
      <c r="D29" s="16">
        <f aca="true" t="shared" si="0" ref="D29:D36">SUM(B29:C29)</f>
        <v>164</v>
      </c>
      <c r="E29" s="17">
        <f>+(D29/193338)*1000</f>
        <v>0.848255386938936</v>
      </c>
    </row>
    <row r="30" spans="1:5" ht="12.75">
      <c r="A30" s="3">
        <v>2005</v>
      </c>
      <c r="B30" s="7">
        <v>120</v>
      </c>
      <c r="C30" s="7">
        <v>59</v>
      </c>
      <c r="D30" s="16">
        <f t="shared" si="0"/>
        <v>179</v>
      </c>
      <c r="E30" s="17">
        <f>+(D30/196971)*1000</f>
        <v>0.9087632189510131</v>
      </c>
    </row>
    <row r="31" spans="1:5" ht="12.75">
      <c r="A31" s="3">
        <v>2006</v>
      </c>
      <c r="B31" s="7">
        <v>129</v>
      </c>
      <c r="C31" s="7">
        <v>62</v>
      </c>
      <c r="D31" s="16">
        <f t="shared" si="0"/>
        <v>191</v>
      </c>
      <c r="E31" s="17">
        <f>+(D31/200545)*1000</f>
        <v>0.9524046972001297</v>
      </c>
    </row>
    <row r="32" spans="1:5" ht="12.75">
      <c r="A32" s="3">
        <v>2007</v>
      </c>
      <c r="B32" s="7">
        <v>136</v>
      </c>
      <c r="C32" s="7">
        <v>65</v>
      </c>
      <c r="D32" s="16">
        <f t="shared" si="0"/>
        <v>201</v>
      </c>
      <c r="E32" s="17">
        <f>+(D32/202142)*1000</f>
        <v>0.9943505060798843</v>
      </c>
    </row>
    <row r="33" spans="1:5" ht="12.75">
      <c r="A33" s="4">
        <v>2008</v>
      </c>
      <c r="B33" s="18">
        <v>142</v>
      </c>
      <c r="C33" s="18">
        <v>67</v>
      </c>
      <c r="D33" s="16">
        <f t="shared" si="0"/>
        <v>209</v>
      </c>
      <c r="E33" s="20">
        <f>+(D33/204734)*1000</f>
        <v>1.0208367931071538</v>
      </c>
    </row>
    <row r="34" spans="1:5" ht="12.75">
      <c r="A34" s="4">
        <v>2009</v>
      </c>
      <c r="B34" s="18">
        <v>145</v>
      </c>
      <c r="C34" s="18">
        <v>61</v>
      </c>
      <c r="D34" s="19">
        <f t="shared" si="0"/>
        <v>206</v>
      </c>
      <c r="E34" s="20">
        <f>+(D34/207040)*1000</f>
        <v>0.9949768160741885</v>
      </c>
    </row>
    <row r="35" spans="1:5" ht="12.75">
      <c r="A35" s="4">
        <v>2010</v>
      </c>
      <c r="B35" s="18">
        <v>136</v>
      </c>
      <c r="C35" s="18">
        <v>57</v>
      </c>
      <c r="D35" s="19">
        <f t="shared" si="0"/>
        <v>193</v>
      </c>
      <c r="E35" s="20">
        <f>+(D35/208015)*1000</f>
        <v>0.9278177054539336</v>
      </c>
    </row>
    <row r="36" spans="1:9" s="14" customFormat="1" ht="12.75">
      <c r="A36" s="5">
        <v>2011</v>
      </c>
      <c r="B36" s="18">
        <v>132</v>
      </c>
      <c r="C36" s="18">
        <v>57</v>
      </c>
      <c r="D36" s="19">
        <f t="shared" si="0"/>
        <v>189</v>
      </c>
      <c r="E36" s="20">
        <f>(D36/208318)*1000</f>
        <v>0.9072667748346279</v>
      </c>
      <c r="G36"/>
      <c r="H36"/>
      <c r="I36"/>
    </row>
    <row r="37" spans="1:5" ht="13.5" thickBot="1">
      <c r="A37" s="6">
        <v>2012</v>
      </c>
      <c r="B37" s="21" t="s">
        <v>6</v>
      </c>
      <c r="C37" s="21" t="s">
        <v>6</v>
      </c>
      <c r="D37" s="22">
        <v>171</v>
      </c>
      <c r="E37" s="23">
        <f>(D37/207773)*1000</f>
        <v>0.8230135773175533</v>
      </c>
    </row>
    <row r="38" ht="12.75">
      <c r="A38" s="24" t="s">
        <v>9</v>
      </c>
    </row>
    <row r="39" ht="12.75">
      <c r="A39" s="3" t="s">
        <v>5</v>
      </c>
    </row>
    <row r="40" ht="12.75">
      <c r="A40" s="3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2011-10-25T11:26:16Z</cp:lastPrinted>
  <dcterms:created xsi:type="dcterms:W3CDTF">2007-11-21T10:20:22Z</dcterms:created>
  <dcterms:modified xsi:type="dcterms:W3CDTF">2013-06-18T09:44:55Z</dcterms:modified>
  <cp:category/>
  <cp:version/>
  <cp:contentType/>
  <cp:contentStatus/>
</cp:coreProperties>
</file>