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5.06.06" sheetId="1" r:id="rId1"/>
  </sheets>
  <definedNames/>
  <calcPr fullCalcOnLoad="1"/>
</workbook>
</file>

<file path=xl/sharedStrings.xml><?xml version="1.0" encoding="utf-8"?>
<sst xmlns="http://schemas.openxmlformats.org/spreadsheetml/2006/main" count="44" uniqueCount="16">
  <si>
    <t>Total</t>
  </si>
  <si>
    <t>IVEs</t>
  </si>
  <si>
    <t xml:space="preserve">% </t>
  </si>
  <si>
    <t>1. Dades provisionals.</t>
  </si>
  <si>
    <t>Més de 5</t>
  </si>
  <si>
    <t>2008</t>
  </si>
  <si>
    <t>2009</t>
  </si>
  <si>
    <t xml:space="preserve">Font: Generalitat de Catalunya. Departament de Salut. Direcció General de Recursos Sanitaris. Servei d'Informació i </t>
  </si>
  <si>
    <t>Estudis. Registre d'interrupció voluntària de l'embaràs. Elaboració pròpia.</t>
  </si>
  <si>
    <t>15.06.06 Interrupció voluntària de l'embaràs</t>
  </si>
  <si>
    <t>2011</t>
  </si>
  <si>
    <r>
      <t>2012</t>
    </r>
    <r>
      <rPr>
        <b/>
        <vertAlign val="superscript"/>
        <sz val="8"/>
        <color indexed="9"/>
        <rFont val="Arial"/>
        <family val="2"/>
      </rPr>
      <t>1</t>
    </r>
  </si>
  <si>
    <t>5 o més</t>
  </si>
  <si>
    <t>Interrupcions voluntàries de l'embaràs anteriors. Sabadell. 2002-2010</t>
  </si>
  <si>
    <t>Nombre</t>
  </si>
  <si>
    <t>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</si>
</sst>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justify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3" width="8.8515625" style="0" customWidth="1"/>
    <col min="4" max="4" width="2.7109375" style="0" customWidth="1"/>
    <col min="5" max="6" width="8.8515625" style="0" customWidth="1"/>
    <col min="7" max="7" width="2.7109375" style="0" customWidth="1"/>
    <col min="8" max="9" width="8.8515625" style="0" customWidth="1"/>
    <col min="10" max="16384" width="9.140625" style="0" customWidth="1"/>
  </cols>
  <sheetData>
    <row r="1" spans="1:9" ht="15.75">
      <c r="A1" s="5" t="s">
        <v>9</v>
      </c>
      <c r="B1" s="23"/>
      <c r="C1" s="23"/>
      <c r="D1" s="23"/>
      <c r="E1" s="23"/>
      <c r="F1" s="23"/>
      <c r="H1" s="23"/>
      <c r="I1" s="23"/>
    </row>
    <row r="2" spans="1:9" ht="15">
      <c r="A2" s="1" t="s">
        <v>13</v>
      </c>
      <c r="B2" s="23"/>
      <c r="C2" s="23"/>
      <c r="D2" s="23"/>
      <c r="E2" s="23"/>
      <c r="F2" s="23"/>
      <c r="H2" s="23"/>
      <c r="I2" s="23"/>
    </row>
    <row r="3" spans="1:9" ht="12.75">
      <c r="A3" s="22"/>
      <c r="B3" s="7"/>
      <c r="C3" s="7">
        <v>2002</v>
      </c>
      <c r="D3" s="8"/>
      <c r="E3" s="7"/>
      <c r="F3" s="19">
        <v>2003</v>
      </c>
      <c r="G3" s="20"/>
      <c r="H3" s="7"/>
      <c r="I3" s="19">
        <v>2004</v>
      </c>
    </row>
    <row r="4" spans="1:9" ht="12.75">
      <c r="A4" s="6" t="s">
        <v>1</v>
      </c>
      <c r="B4" s="2" t="s">
        <v>14</v>
      </c>
      <c r="C4" s="2" t="s">
        <v>2</v>
      </c>
      <c r="D4" s="2"/>
      <c r="E4" s="2" t="s">
        <v>14</v>
      </c>
      <c r="F4" s="2" t="s">
        <v>2</v>
      </c>
      <c r="G4" s="2"/>
      <c r="H4" s="2" t="s">
        <v>14</v>
      </c>
      <c r="I4" s="2" t="s">
        <v>2</v>
      </c>
    </row>
    <row r="5" spans="1:9" ht="12.75">
      <c r="A5" s="3">
        <v>0</v>
      </c>
      <c r="B5" s="9">
        <v>261</v>
      </c>
      <c r="C5" s="14">
        <f>B5*100/$B$12</f>
        <v>76.0932944606414</v>
      </c>
      <c r="D5" s="14"/>
      <c r="E5" s="11">
        <v>306</v>
      </c>
      <c r="F5" s="10">
        <f>E5*100/$E$12</f>
        <v>71.83098591549296</v>
      </c>
      <c r="G5" s="10"/>
      <c r="H5" s="11">
        <v>333</v>
      </c>
      <c r="I5" s="10">
        <f>H5*100/$H$12</f>
        <v>74.8314606741573</v>
      </c>
    </row>
    <row r="6" spans="1:9" ht="12.75">
      <c r="A6" s="3">
        <v>1</v>
      </c>
      <c r="B6" s="9">
        <v>59</v>
      </c>
      <c r="C6" s="14">
        <f>B6*100/$B$12</f>
        <v>17.20116618075802</v>
      </c>
      <c r="D6" s="14"/>
      <c r="E6" s="11">
        <v>92</v>
      </c>
      <c r="F6" s="10">
        <f>E6*100/$E$12</f>
        <v>21.5962441314554</v>
      </c>
      <c r="G6" s="10"/>
      <c r="H6" s="11">
        <v>90</v>
      </c>
      <c r="I6" s="10">
        <f>H6*100/$H$12</f>
        <v>20.224719101123597</v>
      </c>
    </row>
    <row r="7" spans="1:9" ht="12.75">
      <c r="A7" s="3">
        <v>2</v>
      </c>
      <c r="B7" s="9">
        <v>14</v>
      </c>
      <c r="C7" s="14">
        <f>B7*100/$B$12</f>
        <v>4.081632653061225</v>
      </c>
      <c r="D7" s="14"/>
      <c r="E7" s="11">
        <v>21</v>
      </c>
      <c r="F7" s="10">
        <f>E7*100/$E$12</f>
        <v>4.929577464788732</v>
      </c>
      <c r="G7" s="10"/>
      <c r="H7" s="11">
        <v>17</v>
      </c>
      <c r="I7" s="10">
        <f>H7*100/$H$12</f>
        <v>3.8202247191011236</v>
      </c>
    </row>
    <row r="8" spans="1:9" ht="12.75">
      <c r="A8" s="3">
        <v>3</v>
      </c>
      <c r="B8" s="9">
        <v>8</v>
      </c>
      <c r="C8" s="14">
        <f>B8*100/$B$12</f>
        <v>2.3323615160349855</v>
      </c>
      <c r="D8" s="14"/>
      <c r="E8" s="11">
        <v>5</v>
      </c>
      <c r="F8" s="10">
        <f>E8*100/$E$12</f>
        <v>1.1737089201877935</v>
      </c>
      <c r="G8" s="10"/>
      <c r="H8" s="11">
        <v>3</v>
      </c>
      <c r="I8" s="10">
        <f>H8*100/$H$12</f>
        <v>0.6741573033707865</v>
      </c>
    </row>
    <row r="9" spans="1:9" ht="12.75">
      <c r="A9" s="3">
        <v>4</v>
      </c>
      <c r="B9" s="9">
        <v>1</v>
      </c>
      <c r="C9" s="14">
        <f>B9*100/$B$12</f>
        <v>0.2915451895043732</v>
      </c>
      <c r="D9" s="14"/>
      <c r="E9" s="11">
        <v>1</v>
      </c>
      <c r="F9" s="10">
        <f>E9*100/$E$12</f>
        <v>0.2347417840375587</v>
      </c>
      <c r="G9" s="10"/>
      <c r="H9" s="11">
        <v>2</v>
      </c>
      <c r="I9" s="10">
        <f>H9*100/$H$12</f>
        <v>0.449438202247191</v>
      </c>
    </row>
    <row r="10" spans="1:9" ht="12.75">
      <c r="A10" s="3">
        <v>5</v>
      </c>
      <c r="B10" s="9">
        <v>0</v>
      </c>
      <c r="C10" s="14">
        <f>B10*100/$B$12</f>
        <v>0</v>
      </c>
      <c r="D10" s="14"/>
      <c r="E10" s="11">
        <v>1</v>
      </c>
      <c r="F10" s="10">
        <f>E10*100/$E$12</f>
        <v>0.2347417840375587</v>
      </c>
      <c r="G10" s="10"/>
      <c r="H10" s="11">
        <v>0</v>
      </c>
      <c r="I10" s="10">
        <f>H10*100/$H$12</f>
        <v>0</v>
      </c>
    </row>
    <row r="11" spans="1:9" ht="12.75">
      <c r="A11" s="3" t="s">
        <v>4</v>
      </c>
      <c r="B11" s="9">
        <v>0</v>
      </c>
      <c r="C11" s="14">
        <f>B11*100/$B$12</f>
        <v>0</v>
      </c>
      <c r="D11" s="14"/>
      <c r="E11" s="11">
        <v>0</v>
      </c>
      <c r="F11" s="10">
        <f>E11*100/$E$12</f>
        <v>0</v>
      </c>
      <c r="G11" s="10"/>
      <c r="H11" s="11">
        <v>0</v>
      </c>
      <c r="I11" s="10">
        <f>H11*100/$H$12</f>
        <v>0</v>
      </c>
    </row>
    <row r="12" spans="1:9" ht="13.5" thickBot="1">
      <c r="A12" s="12" t="s">
        <v>0</v>
      </c>
      <c r="B12" s="16">
        <v>343</v>
      </c>
      <c r="C12" s="13">
        <v>100</v>
      </c>
      <c r="D12" s="13"/>
      <c r="E12" s="21">
        <v>426</v>
      </c>
      <c r="F12" s="13">
        <v>100</v>
      </c>
      <c r="G12" s="13"/>
      <c r="H12" s="21">
        <v>445</v>
      </c>
      <c r="I12" s="13">
        <v>100</v>
      </c>
    </row>
    <row r="13" spans="1:9" ht="12.75">
      <c r="A13" s="4"/>
      <c r="B13" s="17"/>
      <c r="C13" s="15"/>
      <c r="D13" s="15"/>
      <c r="E13" s="17"/>
      <c r="F13" s="15"/>
      <c r="G13" s="15"/>
      <c r="H13" s="17"/>
      <c r="I13" s="15"/>
    </row>
    <row r="14" spans="1:9" ht="12.75">
      <c r="A14" s="22"/>
      <c r="B14" s="7"/>
      <c r="C14" s="24">
        <v>2005</v>
      </c>
      <c r="D14" s="20"/>
      <c r="E14" s="7"/>
      <c r="F14" s="19">
        <v>2006</v>
      </c>
      <c r="G14" s="20"/>
      <c r="H14" s="7"/>
      <c r="I14" s="19">
        <v>2007</v>
      </c>
    </row>
    <row r="15" spans="1:9" ht="12.75">
      <c r="A15" s="6" t="s">
        <v>1</v>
      </c>
      <c r="B15" s="2" t="s">
        <v>14</v>
      </c>
      <c r="C15" s="2" t="s">
        <v>2</v>
      </c>
      <c r="D15" s="2"/>
      <c r="E15" s="2" t="s">
        <v>14</v>
      </c>
      <c r="F15" s="2" t="s">
        <v>2</v>
      </c>
      <c r="G15" s="2"/>
      <c r="H15" s="2" t="s">
        <v>14</v>
      </c>
      <c r="I15" s="2" t="s">
        <v>2</v>
      </c>
    </row>
    <row r="16" spans="1:9" ht="12.75">
      <c r="A16" s="3">
        <v>0</v>
      </c>
      <c r="B16" s="11">
        <v>343</v>
      </c>
      <c r="C16" s="10">
        <f>B16*100/$B$23</f>
        <v>69.15322580645162</v>
      </c>
      <c r="D16" s="10"/>
      <c r="E16" s="11">
        <v>399</v>
      </c>
      <c r="F16" s="10">
        <f>E16*100/$E$23</f>
        <v>67.28499156829679</v>
      </c>
      <c r="G16" s="10"/>
      <c r="H16" s="11">
        <v>435</v>
      </c>
      <c r="I16" s="10">
        <f aca="true" t="shared" si="0" ref="I16:I23">H16*100/$H$23</f>
        <v>67.651632970451</v>
      </c>
    </row>
    <row r="17" spans="1:9" ht="12.75">
      <c r="A17" s="3">
        <v>1</v>
      </c>
      <c r="B17" s="11">
        <v>114</v>
      </c>
      <c r="C17" s="10">
        <f>B17*100/$B$23</f>
        <v>22.983870967741936</v>
      </c>
      <c r="D17" s="10"/>
      <c r="E17" s="11">
        <v>150</v>
      </c>
      <c r="F17" s="10">
        <f>E17*100/$E$23</f>
        <v>25.29510961214165</v>
      </c>
      <c r="G17" s="10"/>
      <c r="H17" s="11">
        <v>154</v>
      </c>
      <c r="I17" s="10">
        <f t="shared" si="0"/>
        <v>23.950233281493002</v>
      </c>
    </row>
    <row r="18" spans="1:9" ht="12.75">
      <c r="A18" s="3">
        <v>2</v>
      </c>
      <c r="B18" s="11">
        <v>28</v>
      </c>
      <c r="C18" s="10">
        <f>B18*100/$B$23</f>
        <v>5.645161290322581</v>
      </c>
      <c r="D18" s="10"/>
      <c r="E18" s="11">
        <v>30</v>
      </c>
      <c r="F18" s="10">
        <f>E18*100/$E$23</f>
        <v>5.059021922428331</v>
      </c>
      <c r="G18" s="10"/>
      <c r="H18" s="11">
        <v>33</v>
      </c>
      <c r="I18" s="10">
        <f t="shared" si="0"/>
        <v>5.132192846034215</v>
      </c>
    </row>
    <row r="19" spans="1:9" ht="12.75">
      <c r="A19" s="3">
        <v>3</v>
      </c>
      <c r="B19" s="11">
        <v>9</v>
      </c>
      <c r="C19" s="10">
        <f>B19*100/$B$23</f>
        <v>1.814516129032258</v>
      </c>
      <c r="D19" s="10"/>
      <c r="E19" s="11">
        <v>10</v>
      </c>
      <c r="F19" s="10">
        <f>E19*100/$E$23</f>
        <v>1.6863406408094435</v>
      </c>
      <c r="G19" s="10"/>
      <c r="H19" s="11">
        <v>16</v>
      </c>
      <c r="I19" s="10">
        <f t="shared" si="0"/>
        <v>2.488335925349922</v>
      </c>
    </row>
    <row r="20" spans="1:9" ht="12.75">
      <c r="A20" s="3">
        <v>4</v>
      </c>
      <c r="B20" s="11">
        <v>2</v>
      </c>
      <c r="C20" s="10">
        <f>B20*100/$B$23</f>
        <v>0.4032258064516129</v>
      </c>
      <c r="D20" s="10"/>
      <c r="E20" s="11">
        <v>2</v>
      </c>
      <c r="F20" s="10">
        <f>E20*100/$E$23</f>
        <v>0.3372681281618887</v>
      </c>
      <c r="G20" s="10"/>
      <c r="H20" s="11">
        <v>3</v>
      </c>
      <c r="I20" s="10">
        <f t="shared" si="0"/>
        <v>0.4665629860031104</v>
      </c>
    </row>
    <row r="21" spans="1:9" ht="12.75">
      <c r="A21" s="3">
        <v>5</v>
      </c>
      <c r="B21" s="11">
        <v>0</v>
      </c>
      <c r="C21" s="10">
        <f>B21*100/$B$23</f>
        <v>0</v>
      </c>
      <c r="D21" s="10"/>
      <c r="E21" s="11">
        <v>1</v>
      </c>
      <c r="F21" s="10">
        <f>E21*100/$E$23</f>
        <v>0.16863406408094436</v>
      </c>
      <c r="G21" s="10"/>
      <c r="H21" s="11">
        <v>1</v>
      </c>
      <c r="I21" s="10">
        <f t="shared" si="0"/>
        <v>0.15552099533437014</v>
      </c>
    </row>
    <row r="22" spans="1:9" ht="12.75">
      <c r="A22" s="3" t="s">
        <v>4</v>
      </c>
      <c r="B22" s="11">
        <v>0</v>
      </c>
      <c r="C22" s="10">
        <f>B22*100/$B$23</f>
        <v>0</v>
      </c>
      <c r="D22" s="10"/>
      <c r="E22" s="11">
        <v>1</v>
      </c>
      <c r="F22" s="10">
        <f>E22*100/$E$23</f>
        <v>0.16863406408094436</v>
      </c>
      <c r="G22" s="10"/>
      <c r="H22" s="11">
        <v>1</v>
      </c>
      <c r="I22" s="10">
        <f t="shared" si="0"/>
        <v>0.15552099533437014</v>
      </c>
    </row>
    <row r="23" spans="1:9" ht="13.5" thickBot="1">
      <c r="A23" s="12" t="s">
        <v>0</v>
      </c>
      <c r="B23" s="21">
        <v>496</v>
      </c>
      <c r="C23" s="13">
        <v>100</v>
      </c>
      <c r="D23" s="13"/>
      <c r="E23" s="21">
        <v>593</v>
      </c>
      <c r="F23" s="13">
        <v>100</v>
      </c>
      <c r="G23" s="13"/>
      <c r="H23" s="21">
        <f>SUM(H16:H22)</f>
        <v>643</v>
      </c>
      <c r="I23" s="13">
        <f t="shared" si="0"/>
        <v>100</v>
      </c>
    </row>
    <row r="24" spans="1:9" ht="12.75">
      <c r="A24" s="4"/>
      <c r="B24" s="18"/>
      <c r="C24" s="15"/>
      <c r="D24" s="15"/>
      <c r="E24" s="18"/>
      <c r="F24" s="15"/>
      <c r="G24" s="15"/>
      <c r="H24" s="18"/>
      <c r="I24" s="15"/>
    </row>
    <row r="25" spans="1:9" ht="12.75">
      <c r="A25" s="22"/>
      <c r="B25" s="7"/>
      <c r="C25" s="25" t="s">
        <v>5</v>
      </c>
      <c r="D25" s="20"/>
      <c r="E25" s="7"/>
      <c r="F25" s="25" t="s">
        <v>6</v>
      </c>
      <c r="G25" s="20"/>
      <c r="H25" s="7"/>
      <c r="I25" s="25" t="s">
        <v>15</v>
      </c>
    </row>
    <row r="26" spans="1:9" ht="12.75">
      <c r="A26" s="6" t="s">
        <v>1</v>
      </c>
      <c r="B26" s="2" t="s">
        <v>14</v>
      </c>
      <c r="C26" s="2" t="s">
        <v>2</v>
      </c>
      <c r="D26" s="2"/>
      <c r="E26" s="2" t="s">
        <v>14</v>
      </c>
      <c r="F26" s="2" t="s">
        <v>2</v>
      </c>
      <c r="G26" s="2"/>
      <c r="H26" s="2" t="s">
        <v>14</v>
      </c>
      <c r="I26" s="2" t="s">
        <v>2</v>
      </c>
    </row>
    <row r="27" spans="1:9" ht="12.75">
      <c r="A27" s="3">
        <v>0</v>
      </c>
      <c r="B27" s="11">
        <v>484</v>
      </c>
      <c r="C27" s="10">
        <f aca="true" t="shared" si="1" ref="C27:C34">+(B27/$B$34)*100</f>
        <v>66.12021857923497</v>
      </c>
      <c r="D27" s="10"/>
      <c r="E27" s="11">
        <v>445</v>
      </c>
      <c r="F27" s="10">
        <f aca="true" t="shared" si="2" ref="F27:F34">+(E27/$E$34)*100</f>
        <v>64.58635703918722</v>
      </c>
      <c r="G27" s="10"/>
      <c r="H27" s="11">
        <v>371</v>
      </c>
      <c r="I27" s="10">
        <f aca="true" t="shared" si="3" ref="I27:I33">+(H27/$H$34)*100</f>
        <v>63.63636363636363</v>
      </c>
    </row>
    <row r="28" spans="1:9" ht="12.75">
      <c r="A28" s="3">
        <v>1</v>
      </c>
      <c r="B28" s="11">
        <v>187</v>
      </c>
      <c r="C28" s="10">
        <f t="shared" si="1"/>
        <v>25.546448087431695</v>
      </c>
      <c r="D28" s="10"/>
      <c r="E28" s="11">
        <v>181</v>
      </c>
      <c r="F28" s="10">
        <f t="shared" si="2"/>
        <v>26.2699564586357</v>
      </c>
      <c r="G28" s="10"/>
      <c r="H28" s="11">
        <v>166</v>
      </c>
      <c r="I28" s="10">
        <f t="shared" si="3"/>
        <v>28.473413379073758</v>
      </c>
    </row>
    <row r="29" spans="1:9" ht="12.75">
      <c r="A29" s="3">
        <v>2</v>
      </c>
      <c r="B29" s="11">
        <v>45</v>
      </c>
      <c r="C29" s="10">
        <f t="shared" si="1"/>
        <v>6.147540983606557</v>
      </c>
      <c r="D29" s="10"/>
      <c r="E29" s="11">
        <v>39</v>
      </c>
      <c r="F29" s="10">
        <f t="shared" si="2"/>
        <v>5.660377358490567</v>
      </c>
      <c r="G29" s="10"/>
      <c r="H29" s="11">
        <v>34</v>
      </c>
      <c r="I29" s="10">
        <f t="shared" si="3"/>
        <v>5.831903945111493</v>
      </c>
    </row>
    <row r="30" spans="1:9" ht="12.75">
      <c r="A30" s="3">
        <v>3</v>
      </c>
      <c r="B30" s="11">
        <v>11</v>
      </c>
      <c r="C30" s="10">
        <f t="shared" si="1"/>
        <v>1.5027322404371584</v>
      </c>
      <c r="D30" s="10"/>
      <c r="E30" s="11">
        <v>13</v>
      </c>
      <c r="F30" s="10">
        <f t="shared" si="2"/>
        <v>1.8867924528301887</v>
      </c>
      <c r="G30" s="10"/>
      <c r="H30" s="11">
        <v>8</v>
      </c>
      <c r="I30" s="10">
        <f t="shared" si="3"/>
        <v>1.3722126929674099</v>
      </c>
    </row>
    <row r="31" spans="1:9" ht="12.75">
      <c r="A31" s="3">
        <v>4</v>
      </c>
      <c r="B31" s="11">
        <v>3</v>
      </c>
      <c r="C31" s="10">
        <f t="shared" si="1"/>
        <v>0.4098360655737705</v>
      </c>
      <c r="D31" s="10"/>
      <c r="E31" s="11">
        <v>5</v>
      </c>
      <c r="F31" s="10">
        <f t="shared" si="2"/>
        <v>0.7256894049346879</v>
      </c>
      <c r="G31" s="10"/>
      <c r="H31" s="11">
        <v>2</v>
      </c>
      <c r="I31" s="10">
        <f t="shared" si="3"/>
        <v>0.34305317324185247</v>
      </c>
    </row>
    <row r="32" spans="1:9" ht="12.75">
      <c r="A32" s="3">
        <v>5</v>
      </c>
      <c r="B32" s="11">
        <v>1</v>
      </c>
      <c r="C32" s="10">
        <f t="shared" si="1"/>
        <v>0.1366120218579235</v>
      </c>
      <c r="D32" s="10"/>
      <c r="E32" s="11">
        <v>4</v>
      </c>
      <c r="F32" s="10">
        <f t="shared" si="2"/>
        <v>0.5805515239477503</v>
      </c>
      <c r="G32" s="10"/>
      <c r="H32" s="11">
        <v>2</v>
      </c>
      <c r="I32" s="10">
        <f t="shared" si="3"/>
        <v>0.34305317324185247</v>
      </c>
    </row>
    <row r="33" spans="1:9" ht="12.75">
      <c r="A33" s="3" t="s">
        <v>4</v>
      </c>
      <c r="B33" s="11">
        <v>1</v>
      </c>
      <c r="C33" s="10">
        <f t="shared" si="1"/>
        <v>0.1366120218579235</v>
      </c>
      <c r="D33" s="10"/>
      <c r="E33" s="11">
        <v>2</v>
      </c>
      <c r="F33" s="10">
        <f t="shared" si="2"/>
        <v>0.29027576197387517</v>
      </c>
      <c r="G33" s="10"/>
      <c r="H33" s="11">
        <v>0</v>
      </c>
      <c r="I33" s="10">
        <f t="shared" si="3"/>
        <v>0</v>
      </c>
    </row>
    <row r="34" spans="1:9" ht="13.5" thickBot="1">
      <c r="A34" s="12" t="s">
        <v>0</v>
      </c>
      <c r="B34" s="21">
        <f>SUM(B27:B33)</f>
        <v>732</v>
      </c>
      <c r="C34" s="13">
        <f t="shared" si="1"/>
        <v>100</v>
      </c>
      <c r="D34" s="13"/>
      <c r="E34" s="21">
        <f>SUM(E27:E33)</f>
        <v>689</v>
      </c>
      <c r="F34" s="13">
        <f t="shared" si="2"/>
        <v>100</v>
      </c>
      <c r="G34" s="13"/>
      <c r="H34" s="21">
        <f>SUM(H27:H33)</f>
        <v>583</v>
      </c>
      <c r="I34" s="13">
        <f>+(H34/$H$34)*100</f>
        <v>100</v>
      </c>
    </row>
    <row r="35" s="26" customFormat="1" ht="12.75"/>
    <row r="36" spans="1:9" ht="12.75">
      <c r="A36" s="22"/>
      <c r="B36" s="7"/>
      <c r="C36" s="25" t="s">
        <v>10</v>
      </c>
      <c r="D36" s="20"/>
      <c r="E36" s="7"/>
      <c r="F36" s="25" t="s">
        <v>11</v>
      </c>
      <c r="G36" s="29"/>
      <c r="H36" s="30"/>
      <c r="I36" s="31"/>
    </row>
    <row r="37" spans="1:9" ht="12.75">
      <c r="A37" s="6" t="s">
        <v>1</v>
      </c>
      <c r="B37" s="2" t="s">
        <v>14</v>
      </c>
      <c r="C37" s="2" t="s">
        <v>2</v>
      </c>
      <c r="D37" s="2"/>
      <c r="E37" s="2" t="s">
        <v>14</v>
      </c>
      <c r="F37" s="2" t="s">
        <v>2</v>
      </c>
      <c r="G37" s="30"/>
      <c r="H37" s="30"/>
      <c r="I37" s="30"/>
    </row>
    <row r="38" spans="1:9" ht="12.75">
      <c r="A38" s="3">
        <v>0</v>
      </c>
      <c r="B38" s="11">
        <v>358</v>
      </c>
      <c r="C38" s="10">
        <f>+(B38/$B$44)*100</f>
        <v>67.04119850187266</v>
      </c>
      <c r="D38" s="10"/>
      <c r="E38" s="11">
        <v>336</v>
      </c>
      <c r="F38" s="10">
        <f>+(E38/$E$44)*100</f>
        <v>62.10720887245841</v>
      </c>
      <c r="G38" s="32"/>
      <c r="H38" s="33"/>
      <c r="I38" s="32"/>
    </row>
    <row r="39" spans="1:9" ht="12.75">
      <c r="A39" s="3">
        <v>1</v>
      </c>
      <c r="B39" s="11">
        <v>126</v>
      </c>
      <c r="C39" s="10">
        <f>+(B39/$B$44)*100</f>
        <v>23.595505617977526</v>
      </c>
      <c r="D39" s="10"/>
      <c r="E39" s="11">
        <v>150</v>
      </c>
      <c r="F39" s="10">
        <f>+(E39/$E$44)*100</f>
        <v>27.726432532347506</v>
      </c>
      <c r="G39" s="32"/>
      <c r="H39" s="33"/>
      <c r="I39" s="32"/>
    </row>
    <row r="40" spans="1:9" ht="12.75">
      <c r="A40" s="3">
        <v>2</v>
      </c>
      <c r="B40" s="11">
        <v>35</v>
      </c>
      <c r="C40" s="10">
        <f>+(B40/$B$44)*100</f>
        <v>6.5543071161048685</v>
      </c>
      <c r="D40" s="10"/>
      <c r="E40" s="11">
        <v>38</v>
      </c>
      <c r="F40" s="10">
        <f>+(E40/$E$44)*100</f>
        <v>7.024029574861368</v>
      </c>
      <c r="G40" s="32"/>
      <c r="H40" s="33"/>
      <c r="I40" s="32"/>
    </row>
    <row r="41" spans="1:9" ht="12.75">
      <c r="A41" s="3">
        <v>3</v>
      </c>
      <c r="B41" s="11">
        <v>10</v>
      </c>
      <c r="C41" s="10">
        <f>+(B41/$B$44)*100</f>
        <v>1.8726591760299627</v>
      </c>
      <c r="D41" s="10"/>
      <c r="E41" s="11">
        <v>14</v>
      </c>
      <c r="F41" s="10">
        <f>+(E41/$E$44)*100</f>
        <v>2.5878003696857674</v>
      </c>
      <c r="G41" s="32"/>
      <c r="H41" s="33"/>
      <c r="I41" s="32"/>
    </row>
    <row r="42" spans="1:9" ht="12.75">
      <c r="A42" s="3">
        <v>4</v>
      </c>
      <c r="B42" s="11">
        <v>1</v>
      </c>
      <c r="C42" s="10">
        <f>+(B42/$B$44)*100</f>
        <v>0.18726591760299627</v>
      </c>
      <c r="D42" s="10"/>
      <c r="E42" s="11">
        <v>3</v>
      </c>
      <c r="F42" s="10">
        <f>+(E42/$E$44)*100</f>
        <v>0.5545286506469501</v>
      </c>
      <c r="G42" s="32"/>
      <c r="H42" s="33"/>
      <c r="I42" s="32"/>
    </row>
    <row r="43" spans="1:9" ht="12.75">
      <c r="A43" s="3" t="s">
        <v>12</v>
      </c>
      <c r="B43" s="11">
        <v>4</v>
      </c>
      <c r="C43" s="10">
        <f>+(B43/$B$44)*100</f>
        <v>0.7490636704119851</v>
      </c>
      <c r="D43" s="10"/>
      <c r="E43" s="11">
        <v>0</v>
      </c>
      <c r="F43" s="10">
        <f>+(E43/$E$44)*100</f>
        <v>0</v>
      </c>
      <c r="G43" s="32"/>
      <c r="H43" s="33"/>
      <c r="I43" s="32"/>
    </row>
    <row r="44" spans="1:9" ht="13.5" thickBot="1">
      <c r="A44" s="12" t="s">
        <v>0</v>
      </c>
      <c r="B44" s="21">
        <f>SUM(B38:B43)</f>
        <v>534</v>
      </c>
      <c r="C44" s="13">
        <f>+(B44/$B$44)*100</f>
        <v>100</v>
      </c>
      <c r="D44" s="13"/>
      <c r="E44" s="21">
        <f>SUM(E38:E43)</f>
        <v>541</v>
      </c>
      <c r="F44" s="13">
        <f>+(E44/$E$44)*100</f>
        <v>100</v>
      </c>
      <c r="G44" s="34"/>
      <c r="H44" s="35"/>
      <c r="I44" s="34"/>
    </row>
    <row r="45" spans="1:9" ht="12.75">
      <c r="A45" s="27" t="s">
        <v>7</v>
      </c>
      <c r="B45" s="27"/>
      <c r="C45" s="27"/>
      <c r="D45" s="27"/>
      <c r="E45" s="27"/>
      <c r="F45" s="27"/>
      <c r="G45" s="28"/>
      <c r="H45" s="28"/>
      <c r="I45" s="28"/>
    </row>
    <row r="46" ht="12.75">
      <c r="A46" s="11" t="s">
        <v>8</v>
      </c>
    </row>
    <row r="47" spans="1:9" ht="12.75">
      <c r="A47" s="36" t="s">
        <v>3</v>
      </c>
      <c r="B47" s="36"/>
      <c r="C47" s="36"/>
      <c r="D47" s="36"/>
      <c r="E47" s="36"/>
      <c r="F47" s="36"/>
      <c r="G47" s="36"/>
      <c r="H47" s="36"/>
      <c r="I47" s="36"/>
    </row>
  </sheetData>
  <mergeCells count="1">
    <mergeCell ref="A47:I4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2010-11-04T07:31:09Z</cp:lastPrinted>
  <dcterms:created xsi:type="dcterms:W3CDTF">2009-09-16T09:22:36Z</dcterms:created>
  <dcterms:modified xsi:type="dcterms:W3CDTF">2013-10-16T07:54:02Z</dcterms:modified>
  <cp:category/>
  <cp:version/>
  <cp:contentType/>
  <cp:contentStatus/>
</cp:coreProperties>
</file>