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225" windowHeight="6135" activeTab="0"/>
  </bookViews>
  <sheets>
    <sheet name="10.03.1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<sst xmlns="http://schemas.openxmlformats.org/spreadsheetml/2006/main" count="27" uniqueCount="26">
  <si>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Nombre de contractes</t>
  </si>
  <si>
    <t>Municipi</t>
  </si>
  <si>
    <t>Badalona</t>
  </si>
  <si>
    <t>Figueres</t>
  </si>
  <si>
    <t>Girona</t>
  </si>
  <si>
    <t>L'Hospitalet de Llobregat</t>
  </si>
  <si>
    <t>Lleida</t>
  </si>
  <si>
    <t>Manresa</t>
  </si>
  <si>
    <t>Mataró</t>
  </si>
  <si>
    <t>Sabadell</t>
  </si>
  <si>
    <t>Santa Coloma de Gramenet</t>
  </si>
  <si>
    <t>Tarragona</t>
  </si>
  <si>
    <t>Terrassa</t>
  </si>
  <si>
    <t>Barcelona</t>
  </si>
  <si>
    <r>
      <t>Total municipis</t>
    </r>
    <r>
      <rPr>
        <b/>
        <vertAlign val="superscript"/>
        <sz val="8"/>
        <rFont val="Arial"/>
        <family val="2"/>
      </rPr>
      <t>1</t>
    </r>
  </si>
  <si>
    <t>1. Sense Barcelona.</t>
  </si>
  <si>
    <t>2009</t>
  </si>
  <si>
    <t>2008</t>
  </si>
  <si>
    <t>2010</t>
  </si>
  <si>
    <t>Lloguer mitjà contractual (euros/mes)</t>
  </si>
  <si>
    <r>
      <t>D</t>
    </r>
    <r>
      <rPr>
        <b/>
        <sz val="8"/>
        <color indexed="9"/>
        <rFont val="Arial"/>
        <family val="2"/>
      </rPr>
      <t>% 
11/12</t>
    </r>
  </si>
  <si>
    <r>
      <t>Total Catalunya</t>
    </r>
    <r>
      <rPr>
        <b/>
        <vertAlign val="superscript"/>
        <sz val="8"/>
        <rFont val="Arial"/>
        <family val="2"/>
      </rPr>
      <t>2</t>
    </r>
  </si>
  <si>
    <t>2. Inclou Barcelona.</t>
  </si>
  <si>
    <t>Font: Generalitat de Catalunya. Departament de Territori i Sostenibilitat. Secretaria de l'habitatge a partir de les fiances de lloguer dipositades a l'INCASÒL.</t>
  </si>
  <si>
    <t>Nombre de contractes i lloguer mitjà contractual. 2007-2012</t>
  </si>
  <si>
    <t>10.03.14 Habitatge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</si>
</sst>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0.000"/>
    <numFmt numFmtId="183" formatCode="###,###;;\-"/>
    <numFmt numFmtId="184" formatCode="#,###,##0.00;;\-"/>
    <numFmt numFmtId="185" formatCode="#,###,##0.0;;\-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 wrapText="1"/>
    </xf>
    <xf numFmtId="0" fontId="4" fillId="24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 horizontal="right"/>
    </xf>
    <xf numFmtId="181" fontId="7" fillId="0" borderId="1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1" fontId="6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181" fontId="8" fillId="0" borderId="11" xfId="0" applyNumberFormat="1" applyFont="1" applyBorder="1" applyAlignment="1">
      <alignment horizontal="right"/>
    </xf>
    <xf numFmtId="49" fontId="3" fillId="24" borderId="0" xfId="0" applyNumberFormat="1" applyFont="1" applyFill="1" applyAlignment="1">
      <alignment horizontal="right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180" fontId="8" fillId="0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3" fillId="24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 wrapText="1"/>
    </xf>
    <xf numFmtId="181" fontId="7" fillId="0" borderId="0" xfId="0" applyNumberFormat="1" applyFont="1" applyBorder="1" applyAlignment="1">
      <alignment horizontal="right" wrapText="1"/>
    </xf>
    <xf numFmtId="181" fontId="7" fillId="0" borderId="0" xfId="0" applyNumberFormat="1" applyFont="1" applyFill="1" applyBorder="1" applyAlignment="1">
      <alignment horizontal="right" wrapText="1"/>
    </xf>
    <xf numFmtId="181" fontId="8" fillId="0" borderId="1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H27" sqref="H27"/>
    </sheetView>
  </sheetViews>
  <sheetFormatPr defaultColWidth="11.421875" defaultRowHeight="12.75"/>
  <cols>
    <col min="1" max="1" width="18.140625" style="0" customWidth="1"/>
    <col min="2" max="4" width="5.7109375" style="0" bestFit="1" customWidth="1"/>
    <col min="5" max="5" width="6.421875" style="0" customWidth="1"/>
    <col min="6" max="6" width="5.7109375" style="0" customWidth="1"/>
    <col min="7" max="7" width="6.421875" style="0" customWidth="1"/>
    <col min="8" max="8" width="5.28125" style="0" customWidth="1"/>
    <col min="9" max="9" width="0.5625" style="0" customWidth="1"/>
    <col min="10" max="15" width="6.00390625" style="0" customWidth="1"/>
    <col min="16" max="16" width="6.28125" style="0" customWidth="1"/>
  </cols>
  <sheetData>
    <row r="1" spans="1:16" ht="15.7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3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4"/>
      <c r="B3" s="5"/>
      <c r="C3" s="44" t="s">
        <v>0</v>
      </c>
      <c r="D3" s="44"/>
      <c r="E3" s="44"/>
      <c r="F3" s="44"/>
      <c r="G3" s="31"/>
      <c r="H3" s="31"/>
      <c r="I3" s="6"/>
      <c r="J3" s="44" t="s">
        <v>19</v>
      </c>
      <c r="K3" s="44"/>
      <c r="L3" s="44"/>
      <c r="M3" s="44"/>
      <c r="N3" s="44"/>
      <c r="O3" s="44"/>
      <c r="P3" s="44"/>
    </row>
    <row r="4" spans="1:16" ht="22.5">
      <c r="A4" s="4" t="s">
        <v>1</v>
      </c>
      <c r="B4" s="6">
        <v>2007</v>
      </c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7" t="s">
        <v>20</v>
      </c>
      <c r="I4" s="8"/>
      <c r="J4" s="6">
        <v>2007</v>
      </c>
      <c r="K4" s="25" t="s">
        <v>17</v>
      </c>
      <c r="L4" s="25" t="s">
        <v>16</v>
      </c>
      <c r="M4" s="25" t="s">
        <v>18</v>
      </c>
      <c r="N4" s="6">
        <v>2011</v>
      </c>
      <c r="O4" s="6">
        <v>2012</v>
      </c>
      <c r="P4" s="7" t="s">
        <v>20</v>
      </c>
    </row>
    <row r="5" spans="1:16" ht="12.75">
      <c r="A5" s="9" t="s">
        <v>2</v>
      </c>
      <c r="B5" s="10">
        <v>1579</v>
      </c>
      <c r="C5" s="10">
        <v>2094</v>
      </c>
      <c r="D5" s="10">
        <v>2569</v>
      </c>
      <c r="E5" s="10">
        <v>2549</v>
      </c>
      <c r="F5" s="32">
        <v>2898</v>
      </c>
      <c r="G5" s="39">
        <v>3241</v>
      </c>
      <c r="H5" s="21">
        <f>(G5-F5)/F5*100</f>
        <v>11.83574879227053</v>
      </c>
      <c r="I5" s="11"/>
      <c r="J5" s="11">
        <v>636.1328616212793</v>
      </c>
      <c r="K5" s="26">
        <v>697.6230921203438</v>
      </c>
      <c r="L5" s="26">
        <v>668.7630439470611</v>
      </c>
      <c r="M5" s="26">
        <v>630.8803602981561</v>
      </c>
      <c r="N5" s="11">
        <v>619.6215340924776</v>
      </c>
      <c r="O5" s="11">
        <v>580.3073927182968</v>
      </c>
      <c r="P5" s="22">
        <f>(O5-N5)/N5*100</f>
        <v>-6.3448636322431735</v>
      </c>
    </row>
    <row r="6" spans="1:16" ht="12.75">
      <c r="A6" s="9" t="s">
        <v>3</v>
      </c>
      <c r="B6" s="10">
        <v>1077</v>
      </c>
      <c r="C6" s="10">
        <v>1375</v>
      </c>
      <c r="D6" s="10">
        <v>1496</v>
      </c>
      <c r="E6" s="10">
        <v>1511</v>
      </c>
      <c r="F6" s="32">
        <v>1619</v>
      </c>
      <c r="G6" s="39">
        <v>1687</v>
      </c>
      <c r="H6" s="21">
        <f aca="true" t="shared" si="0" ref="H6:H18">(G6-F6)/F6*100</f>
        <v>4.2001235330450895</v>
      </c>
      <c r="I6" s="11"/>
      <c r="J6" s="35">
        <v>494.4623425255339</v>
      </c>
      <c r="K6" s="27">
        <v>507.4186867636364</v>
      </c>
      <c r="L6" s="27">
        <v>490.8071229946524</v>
      </c>
      <c r="M6" s="27">
        <v>454.76291952349436</v>
      </c>
      <c r="N6" s="35">
        <v>453.40256639901173</v>
      </c>
      <c r="O6" s="35">
        <v>425.65553740367517</v>
      </c>
      <c r="P6" s="22">
        <f aca="true" t="shared" si="1" ref="P6:P17">(O6-N6)/N6*100</f>
        <v>-6.119733555040821</v>
      </c>
    </row>
    <row r="7" spans="1:16" ht="12.75">
      <c r="A7" s="9" t="s">
        <v>4</v>
      </c>
      <c r="B7" s="10">
        <v>1459</v>
      </c>
      <c r="C7" s="10">
        <v>1730</v>
      </c>
      <c r="D7" s="10">
        <v>2053</v>
      </c>
      <c r="E7" s="10">
        <v>2490</v>
      </c>
      <c r="F7" s="32">
        <v>2887</v>
      </c>
      <c r="G7" s="39">
        <v>3078</v>
      </c>
      <c r="H7" s="21">
        <f t="shared" si="0"/>
        <v>6.615864218912365</v>
      </c>
      <c r="I7" s="11"/>
      <c r="J7" s="35">
        <v>570.464445030843</v>
      </c>
      <c r="K7" s="27">
        <v>569.3430095375722</v>
      </c>
      <c r="L7" s="27">
        <v>546.4433798343887</v>
      </c>
      <c r="M7" s="27">
        <v>547.6768061044177</v>
      </c>
      <c r="N7" s="35">
        <v>529.3693379286457</v>
      </c>
      <c r="O7" s="35">
        <v>493.09302017543865</v>
      </c>
      <c r="P7" s="22">
        <f t="shared" si="1"/>
        <v>-6.852742528524905</v>
      </c>
    </row>
    <row r="8" spans="1:16" ht="12.75">
      <c r="A8" s="9" t="s">
        <v>5</v>
      </c>
      <c r="B8" s="10">
        <v>2638</v>
      </c>
      <c r="C8" s="10">
        <v>3131</v>
      </c>
      <c r="D8" s="10">
        <v>3926</v>
      </c>
      <c r="E8" s="10">
        <v>4485</v>
      </c>
      <c r="F8" s="32">
        <v>4689</v>
      </c>
      <c r="G8" s="39">
        <v>4894</v>
      </c>
      <c r="H8" s="21">
        <f t="shared" si="0"/>
        <v>4.371934314352741</v>
      </c>
      <c r="I8" s="11"/>
      <c r="J8" s="35">
        <v>640.7519289234268</v>
      </c>
      <c r="K8" s="27">
        <v>696.8108423826254</v>
      </c>
      <c r="L8" s="27">
        <v>656.2350190524708</v>
      </c>
      <c r="M8" s="27">
        <v>606.1831585061316</v>
      </c>
      <c r="N8" s="35">
        <v>589.2566347835359</v>
      </c>
      <c r="O8" s="35">
        <v>565.6242572537802</v>
      </c>
      <c r="P8" s="22">
        <f t="shared" si="1"/>
        <v>-4.010540761825627</v>
      </c>
    </row>
    <row r="9" spans="1:16" ht="12.75">
      <c r="A9" s="9" t="s">
        <v>6</v>
      </c>
      <c r="B9" s="10">
        <v>860</v>
      </c>
      <c r="C9" s="10">
        <v>933</v>
      </c>
      <c r="D9" s="10">
        <v>1332</v>
      </c>
      <c r="E9" s="10">
        <v>2138</v>
      </c>
      <c r="F9" s="32">
        <v>2142</v>
      </c>
      <c r="G9" s="39">
        <v>2527</v>
      </c>
      <c r="H9" s="21">
        <f t="shared" si="0"/>
        <v>17.973856209150327</v>
      </c>
      <c r="I9" s="11"/>
      <c r="J9" s="35">
        <v>428.6168197674418</v>
      </c>
      <c r="K9" s="27">
        <v>458.3900041800643</v>
      </c>
      <c r="L9" s="27">
        <v>432.27295908408416</v>
      </c>
      <c r="M9" s="27">
        <v>406.5761741347053</v>
      </c>
      <c r="N9" s="35">
        <v>407.73128375350143</v>
      </c>
      <c r="O9" s="35">
        <v>395.7333333992877</v>
      </c>
      <c r="P9" s="22">
        <f t="shared" si="1"/>
        <v>-2.942612164502746</v>
      </c>
    </row>
    <row r="10" spans="1:16" ht="12.75">
      <c r="A10" s="9" t="s">
        <v>7</v>
      </c>
      <c r="B10" s="10">
        <v>1318</v>
      </c>
      <c r="C10" s="10">
        <v>1391</v>
      </c>
      <c r="D10" s="10">
        <v>1638</v>
      </c>
      <c r="E10" s="10">
        <v>1738</v>
      </c>
      <c r="F10" s="32">
        <v>1859</v>
      </c>
      <c r="G10" s="39">
        <v>2015</v>
      </c>
      <c r="H10" s="21">
        <f t="shared" si="0"/>
        <v>8.391608391608392</v>
      </c>
      <c r="I10" s="11"/>
      <c r="J10" s="35">
        <v>449.13229044006073</v>
      </c>
      <c r="K10" s="27">
        <v>482.79144902947513</v>
      </c>
      <c r="L10" s="27">
        <v>450.5163844932844</v>
      </c>
      <c r="M10" s="27">
        <v>419.658185730725</v>
      </c>
      <c r="N10" s="35">
        <v>391.5915769230769</v>
      </c>
      <c r="O10" s="35">
        <v>375.61076486352357</v>
      </c>
      <c r="P10" s="22">
        <f t="shared" si="1"/>
        <v>-4.080989735561282</v>
      </c>
    </row>
    <row r="11" spans="1:16" ht="12.75">
      <c r="A11" s="9" t="s">
        <v>8</v>
      </c>
      <c r="B11" s="10">
        <v>1704</v>
      </c>
      <c r="C11" s="10">
        <v>2137</v>
      </c>
      <c r="D11" s="10">
        <v>2482</v>
      </c>
      <c r="E11" s="10">
        <v>2651</v>
      </c>
      <c r="F11" s="32">
        <v>2836</v>
      </c>
      <c r="G11" s="39">
        <v>3129</v>
      </c>
      <c r="H11" s="21">
        <f t="shared" si="0"/>
        <v>10.33145275035261</v>
      </c>
      <c r="I11" s="11"/>
      <c r="J11" s="35">
        <v>612.2226404929577</v>
      </c>
      <c r="K11" s="27">
        <v>650.7519480112306</v>
      </c>
      <c r="L11" s="27">
        <v>599.4191947219985</v>
      </c>
      <c r="M11" s="27">
        <v>579.3787904564316</v>
      </c>
      <c r="N11" s="35">
        <v>566.5623128702398</v>
      </c>
      <c r="O11" s="35">
        <v>530.2947808565037</v>
      </c>
      <c r="P11" s="22">
        <f t="shared" si="1"/>
        <v>-6.401331537567772</v>
      </c>
    </row>
    <row r="12" spans="1:16" ht="12.75">
      <c r="A12" s="12" t="s">
        <v>9</v>
      </c>
      <c r="B12" s="13">
        <v>1794</v>
      </c>
      <c r="C12" s="13">
        <v>2378</v>
      </c>
      <c r="D12" s="13">
        <v>2764</v>
      </c>
      <c r="E12" s="13">
        <v>3052</v>
      </c>
      <c r="F12" s="33">
        <v>3472</v>
      </c>
      <c r="G12" s="40">
        <v>3846</v>
      </c>
      <c r="H12" s="34">
        <f>(G12-F12)/F12*100</f>
        <v>10.77188940092166</v>
      </c>
      <c r="I12" s="14"/>
      <c r="J12" s="36">
        <v>641.092801839465</v>
      </c>
      <c r="K12" s="28">
        <v>663.686058452481</v>
      </c>
      <c r="L12" s="28">
        <v>635.151860130246</v>
      </c>
      <c r="M12" s="28">
        <v>605.618998525557</v>
      </c>
      <c r="N12" s="36">
        <v>570.5134708237327</v>
      </c>
      <c r="O12" s="36">
        <v>533.1131104784191</v>
      </c>
      <c r="P12" s="23">
        <f t="shared" si="1"/>
        <v>-6.555561307135013</v>
      </c>
    </row>
    <row r="13" spans="1:16" ht="12.75">
      <c r="A13" s="9" t="s">
        <v>10</v>
      </c>
      <c r="B13" s="10">
        <v>794</v>
      </c>
      <c r="C13" s="10">
        <v>965</v>
      </c>
      <c r="D13" s="10">
        <v>1287</v>
      </c>
      <c r="E13" s="10">
        <v>1328</v>
      </c>
      <c r="F13" s="32">
        <v>1510</v>
      </c>
      <c r="G13" s="39">
        <v>1874</v>
      </c>
      <c r="H13" s="21">
        <f t="shared" si="0"/>
        <v>24.10596026490066</v>
      </c>
      <c r="I13" s="11"/>
      <c r="J13" s="35">
        <v>580.8114938287152</v>
      </c>
      <c r="K13" s="27">
        <v>635.4007529533679</v>
      </c>
      <c r="L13" s="27">
        <v>608.0691083916084</v>
      </c>
      <c r="M13" s="27">
        <v>577.8362532379518</v>
      </c>
      <c r="N13" s="35">
        <v>561.5590236423841</v>
      </c>
      <c r="O13" s="35">
        <v>528.2197457310566</v>
      </c>
      <c r="P13" s="22">
        <f t="shared" si="1"/>
        <v>-5.9369142882046955</v>
      </c>
    </row>
    <row r="14" spans="1:16" ht="12.75">
      <c r="A14" s="9" t="s">
        <v>11</v>
      </c>
      <c r="B14" s="10">
        <v>1220</v>
      </c>
      <c r="C14" s="10">
        <v>1614</v>
      </c>
      <c r="D14" s="10">
        <v>3239</v>
      </c>
      <c r="E14" s="10">
        <v>3782</v>
      </c>
      <c r="F14" s="32">
        <v>3789</v>
      </c>
      <c r="G14" s="39">
        <v>3992</v>
      </c>
      <c r="H14" s="21">
        <f>(G14-F14)/F14*100</f>
        <v>5.357614146212721</v>
      </c>
      <c r="I14" s="11"/>
      <c r="J14" s="35">
        <v>484.5600736065574</v>
      </c>
      <c r="K14" s="27">
        <v>533.0717021685253</v>
      </c>
      <c r="L14" s="27">
        <v>520.9378029638777</v>
      </c>
      <c r="M14" s="27">
        <v>508.6753555261767</v>
      </c>
      <c r="N14" s="35">
        <v>495.021619530219</v>
      </c>
      <c r="O14" s="35">
        <v>469.6041061873747</v>
      </c>
      <c r="P14" s="22">
        <f>(O14-N14)/N14*100</f>
        <v>-5.134626921338467</v>
      </c>
    </row>
    <row r="15" spans="1:16" ht="12.75">
      <c r="A15" s="9" t="s">
        <v>12</v>
      </c>
      <c r="B15" s="10">
        <v>2257</v>
      </c>
      <c r="C15" s="10">
        <v>3080</v>
      </c>
      <c r="D15" s="10">
        <v>3770</v>
      </c>
      <c r="E15" s="10">
        <v>4123</v>
      </c>
      <c r="F15" s="32">
        <v>4398</v>
      </c>
      <c r="G15" s="39">
        <v>4456</v>
      </c>
      <c r="H15" s="21">
        <f>(G15-F15)/F15*100</f>
        <v>1.3187812642110048</v>
      </c>
      <c r="I15" s="11"/>
      <c r="J15" s="35">
        <v>580.9576108551174</v>
      </c>
      <c r="K15" s="27">
        <v>606.6617805194805</v>
      </c>
      <c r="L15" s="27">
        <v>557.2875054111406</v>
      </c>
      <c r="M15" s="27">
        <v>530.0378939364541</v>
      </c>
      <c r="N15" s="35">
        <v>514.7186488631197</v>
      </c>
      <c r="O15" s="35">
        <v>486.0318299820467</v>
      </c>
      <c r="P15" s="22">
        <f t="shared" si="1"/>
        <v>-5.5733008594957205</v>
      </c>
    </row>
    <row r="16" spans="1:16" ht="12.75">
      <c r="A16" s="9" t="s">
        <v>13</v>
      </c>
      <c r="B16" s="10">
        <v>24162</v>
      </c>
      <c r="C16" s="10">
        <v>27414</v>
      </c>
      <c r="D16" s="10">
        <v>32177</v>
      </c>
      <c r="E16" s="10">
        <v>36873</v>
      </c>
      <c r="F16" s="42">
        <v>38156</v>
      </c>
      <c r="G16" s="42">
        <v>41047</v>
      </c>
      <c r="H16" s="21">
        <f>(G16-F16)/F16*100</f>
        <v>7.5767900199182305</v>
      </c>
      <c r="I16" s="11"/>
      <c r="J16" s="35">
        <v>766.1323692244019</v>
      </c>
      <c r="K16" s="43">
        <v>813.0226615962646</v>
      </c>
      <c r="L16" s="27">
        <v>792.8708761351274</v>
      </c>
      <c r="M16" s="27">
        <v>761.8745147343584</v>
      </c>
      <c r="N16" s="35">
        <v>752.8601371527415</v>
      </c>
      <c r="O16" s="35">
        <v>720.1318471751895</v>
      </c>
      <c r="P16" s="22">
        <f t="shared" si="1"/>
        <v>-4.347193902618862</v>
      </c>
    </row>
    <row r="17" spans="1:16" ht="12.75">
      <c r="A17" s="12" t="s">
        <v>14</v>
      </c>
      <c r="B17" s="13">
        <v>16700</v>
      </c>
      <c r="C17" s="13">
        <v>20828</v>
      </c>
      <c r="D17" s="13">
        <v>26556</v>
      </c>
      <c r="E17" s="13">
        <v>29847</v>
      </c>
      <c r="F17" s="33">
        <v>32099</v>
      </c>
      <c r="G17" s="41">
        <v>34739</v>
      </c>
      <c r="H17" s="34">
        <f t="shared" si="0"/>
        <v>8.224555282096016</v>
      </c>
      <c r="I17" s="14"/>
      <c r="J17" s="37">
        <f aca="true" t="shared" si="2" ref="J17:O17">AVERAGE(J5:J15)</f>
        <v>556.2913917210362</v>
      </c>
      <c r="K17" s="37">
        <f t="shared" si="2"/>
        <v>591.0863023744367</v>
      </c>
      <c r="L17" s="37">
        <f t="shared" si="2"/>
        <v>560.5366710022557</v>
      </c>
      <c r="M17" s="37">
        <f t="shared" si="2"/>
        <v>533.3895359982001</v>
      </c>
      <c r="N17" s="37">
        <f t="shared" si="2"/>
        <v>518.1225463281768</v>
      </c>
      <c r="O17" s="37">
        <f t="shared" si="2"/>
        <v>489.3898071863093</v>
      </c>
      <c r="P17" s="23">
        <f t="shared" si="1"/>
        <v>-5.545548894849338</v>
      </c>
    </row>
    <row r="18" spans="1:16" ht="13.5" thickBot="1">
      <c r="A18" s="15" t="s">
        <v>21</v>
      </c>
      <c r="B18" s="16">
        <v>62671</v>
      </c>
      <c r="C18" s="16">
        <v>80126</v>
      </c>
      <c r="D18" s="16">
        <v>97818</v>
      </c>
      <c r="E18" s="16">
        <v>116188</v>
      </c>
      <c r="F18" s="16">
        <v>89657</v>
      </c>
      <c r="G18" s="33">
        <v>138621</v>
      </c>
      <c r="H18" s="34">
        <f t="shared" si="0"/>
        <v>54.61257905127318</v>
      </c>
      <c r="I18" s="17"/>
      <c r="J18" s="24">
        <v>645.362767692073</v>
      </c>
      <c r="K18" s="29">
        <v>677.9943908072219</v>
      </c>
      <c r="L18" s="29">
        <v>650.3302910554341</v>
      </c>
      <c r="M18" s="29">
        <v>614.5464200442659</v>
      </c>
      <c r="N18" s="38">
        <v>599.1649942650591</v>
      </c>
      <c r="O18" s="38">
        <v>571.2186559907951</v>
      </c>
      <c r="P18" s="23">
        <f>(O18-N18)/N18*100</f>
        <v>-4.664214121611565</v>
      </c>
    </row>
    <row r="19" spans="1:16" ht="12.75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 customHeight="1">
      <c r="A20" s="9" t="s">
        <v>15</v>
      </c>
      <c r="B20" s="19"/>
      <c r="C20" s="18"/>
      <c r="D20" s="18"/>
      <c r="E20" s="18"/>
      <c r="F20" s="18"/>
      <c r="G20" s="18"/>
      <c r="H20" s="18"/>
      <c r="I20" s="18"/>
      <c r="J20" s="2"/>
      <c r="K20" s="2"/>
      <c r="L20" s="2"/>
      <c r="M20" s="2"/>
      <c r="N20" s="2"/>
      <c r="O20" s="2"/>
      <c r="P20" s="2"/>
    </row>
    <row r="21" spans="1:16" ht="12.75" customHeight="1">
      <c r="A21" s="9" t="s">
        <v>22</v>
      </c>
      <c r="B21" s="2"/>
      <c r="C21" s="2"/>
      <c r="D21" s="2"/>
      <c r="E21" s="2"/>
      <c r="F21" s="2"/>
      <c r="G21" s="2"/>
      <c r="H21" s="2"/>
      <c r="I21" s="2"/>
      <c r="J21" s="20"/>
      <c r="K21" s="20"/>
      <c r="L21" s="20"/>
      <c r="M21" s="20"/>
      <c r="N21" s="20"/>
      <c r="O21" s="20"/>
      <c r="P21" s="20"/>
    </row>
    <row r="22" ht="12.75">
      <c r="F22" s="39"/>
    </row>
  </sheetData>
  <sheetProtection/>
  <mergeCells count="2">
    <mergeCell ref="C3:F3"/>
    <mergeCell ref="J3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2013-11-06T15:49:50Z</cp:lastPrinted>
  <dcterms:created xsi:type="dcterms:W3CDTF">1996-11-27T10:00:04Z</dcterms:created>
  <dcterms:modified xsi:type="dcterms:W3CDTF">2013-11-29T16:13:13Z</dcterms:modified>
  <cp:category/>
  <cp:version/>
  <cp:contentType/>
  <cp:contentStatus/>
</cp:coreProperties>
</file>