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15315" windowHeight="4500" activeTab="0"/>
  </bookViews>
  <sheets>
    <sheet name="10.07.0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<sst xmlns="http://schemas.openxmlformats.org/spreadsheetml/2006/main" count="11" uniqueCount="10">
  <si>
    <t>Nombre</t>
  </si>
  <si>
    <t>Quota íntegra</t>
  </si>
  <si>
    <t>Deute tributari</t>
  </si>
  <si>
    <t>Any</t>
  </si>
  <si>
    <t>de rebuts</t>
  </si>
  <si>
    <t>milions d'€</t>
  </si>
  <si>
    <t>Font: Web de l'Institut d'Estadística de Catalunya.</t>
  </si>
  <si>
    <t>n.c.</t>
  </si>
  <si>
    <t xml:space="preserve">10.07.01 Impost de béns immobles </t>
  </si>
  <si>
    <t>Béns immobles urbans. 1991-2011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</si>
</sst>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2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right"/>
    </xf>
    <xf numFmtId="0" fontId="3" fillId="24" borderId="1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10.57421875" style="0" customWidth="1"/>
    <col min="2" max="2" width="14.7109375" style="0" customWidth="1"/>
    <col min="3" max="3" width="2.140625" style="0" customWidth="1"/>
    <col min="4" max="4" width="14.7109375" style="0" customWidth="1"/>
    <col min="5" max="5" width="2.140625" style="0" customWidth="1"/>
    <col min="6" max="6" width="15.00390625" style="0" customWidth="1"/>
  </cols>
  <sheetData>
    <row r="1" spans="1:5" ht="15.75">
      <c r="A1" s="1" t="s">
        <v>8</v>
      </c>
      <c r="E1" s="2"/>
    </row>
    <row r="2" spans="1:5" ht="15">
      <c r="A2" s="3" t="s">
        <v>9</v>
      </c>
      <c r="E2" s="2"/>
    </row>
    <row r="3" spans="1:6" ht="12.75">
      <c r="A3" s="4"/>
      <c r="B3" s="5" t="s">
        <v>0</v>
      </c>
      <c r="C3" s="5"/>
      <c r="D3" s="6" t="s">
        <v>1</v>
      </c>
      <c r="E3" s="7"/>
      <c r="F3" s="6" t="s">
        <v>2</v>
      </c>
    </row>
    <row r="4" spans="1:6" ht="12.75">
      <c r="A4" s="4" t="s">
        <v>3</v>
      </c>
      <c r="B4" s="5" t="s">
        <v>4</v>
      </c>
      <c r="C4" s="5"/>
      <c r="D4" s="5" t="s">
        <v>5</v>
      </c>
      <c r="E4" s="7"/>
      <c r="F4" s="5" t="s">
        <v>5</v>
      </c>
    </row>
    <row r="5" spans="1:6" ht="12.75">
      <c r="A5" s="8">
        <v>1991</v>
      </c>
      <c r="B5" s="9">
        <v>79831</v>
      </c>
      <c r="C5" s="9"/>
      <c r="D5" s="10">
        <v>9.466181048886325</v>
      </c>
      <c r="E5" s="11"/>
      <c r="F5" s="10">
        <v>8.865950260238241</v>
      </c>
    </row>
    <row r="6" spans="1:6" ht="12.75">
      <c r="A6" s="8">
        <v>1992</v>
      </c>
      <c r="B6" s="9">
        <v>79301</v>
      </c>
      <c r="C6" s="9"/>
      <c r="D6" s="10">
        <v>10.049884004663856</v>
      </c>
      <c r="E6" s="11"/>
      <c r="F6" s="10">
        <v>9.486254853172744</v>
      </c>
    </row>
    <row r="7" spans="1:6" ht="12.75">
      <c r="A7" s="8">
        <v>1993</v>
      </c>
      <c r="B7" s="9">
        <v>81487</v>
      </c>
      <c r="C7" s="9"/>
      <c r="D7" s="10">
        <v>11.93519887490534</v>
      </c>
      <c r="E7" s="11"/>
      <c r="F7" s="10">
        <v>10.587128724772517</v>
      </c>
    </row>
    <row r="8" spans="1:6" ht="12.75">
      <c r="A8" s="8">
        <v>1994</v>
      </c>
      <c r="B8" s="9">
        <v>78925</v>
      </c>
      <c r="C8" s="9"/>
      <c r="D8" s="10">
        <v>13.555287103482264</v>
      </c>
      <c r="E8" s="11"/>
      <c r="F8" s="10">
        <v>12.213106871972402</v>
      </c>
    </row>
    <row r="9" spans="1:6" ht="12.75">
      <c r="A9" s="8">
        <v>1995</v>
      </c>
      <c r="B9" s="9">
        <v>77681</v>
      </c>
      <c r="C9" s="9"/>
      <c r="D9" s="10">
        <v>14.643119012416909</v>
      </c>
      <c r="E9" s="11"/>
      <c r="F9" s="10">
        <v>13.272510908369696</v>
      </c>
    </row>
    <row r="10" spans="1:6" ht="12.75">
      <c r="A10" s="8">
        <v>1996</v>
      </c>
      <c r="B10" s="9" t="s">
        <v>7</v>
      </c>
      <c r="C10" s="9"/>
      <c r="D10" s="10">
        <v>15.855901337852943</v>
      </c>
      <c r="E10" s="11"/>
      <c r="F10" s="10">
        <v>14.443703196182371</v>
      </c>
    </row>
    <row r="11" spans="1:6" ht="12.75">
      <c r="A11" s="8">
        <v>1997</v>
      </c>
      <c r="B11" s="9">
        <v>84162</v>
      </c>
      <c r="C11" s="9"/>
      <c r="D11" s="10">
        <v>15.821884052744823</v>
      </c>
      <c r="E11" s="11"/>
      <c r="F11" s="10">
        <v>15.531535105117017</v>
      </c>
    </row>
    <row r="12" spans="1:6" ht="12.75">
      <c r="A12" s="8">
        <v>1998</v>
      </c>
      <c r="B12" s="9">
        <v>85947</v>
      </c>
      <c r="C12" s="9"/>
      <c r="D12" s="10">
        <v>16.80447874220187</v>
      </c>
      <c r="E12" s="11"/>
      <c r="F12" s="10">
        <v>16.524467202769465</v>
      </c>
    </row>
    <row r="13" spans="1:6" ht="12.75">
      <c r="A13" s="12">
        <v>1999</v>
      </c>
      <c r="B13" s="13">
        <v>87767</v>
      </c>
      <c r="C13" s="13"/>
      <c r="D13" s="10">
        <v>17.043921964588368</v>
      </c>
      <c r="E13" s="11"/>
      <c r="F13" s="10">
        <v>16.803517122834855</v>
      </c>
    </row>
    <row r="14" spans="1:6" ht="12.75">
      <c r="A14" s="12">
        <v>2000</v>
      </c>
      <c r="B14" s="13">
        <v>89766</v>
      </c>
      <c r="C14" s="13"/>
      <c r="D14" s="11">
        <v>18.074</v>
      </c>
      <c r="E14" s="11"/>
      <c r="F14" s="14">
        <v>17.981</v>
      </c>
    </row>
    <row r="15" spans="1:6" ht="12.75">
      <c r="A15" s="12">
        <v>2001</v>
      </c>
      <c r="B15" s="13">
        <v>92963</v>
      </c>
      <c r="C15" s="13"/>
      <c r="D15" s="11">
        <v>19.1</v>
      </c>
      <c r="E15" s="11"/>
      <c r="F15" s="14">
        <v>19.03</v>
      </c>
    </row>
    <row r="16" spans="1:6" ht="12.75">
      <c r="A16" s="12">
        <v>2002</v>
      </c>
      <c r="B16" s="13">
        <v>91301</v>
      </c>
      <c r="C16" s="13"/>
      <c r="D16" s="11">
        <v>20.679</v>
      </c>
      <c r="E16" s="11"/>
      <c r="F16" s="14">
        <v>20.592</v>
      </c>
    </row>
    <row r="17" spans="1:6" ht="12.75">
      <c r="A17" s="12">
        <v>2003</v>
      </c>
      <c r="B17" s="13">
        <v>94031</v>
      </c>
      <c r="C17" s="13"/>
      <c r="D17" s="11">
        <v>22.772</v>
      </c>
      <c r="E17" s="11"/>
      <c r="F17" s="14">
        <v>22.662</v>
      </c>
    </row>
    <row r="18" spans="1:10" ht="12.75">
      <c r="A18" s="12">
        <v>2004</v>
      </c>
      <c r="B18" s="13">
        <v>96100</v>
      </c>
      <c r="C18" s="13"/>
      <c r="D18" s="11">
        <v>23.744</v>
      </c>
      <c r="E18" s="11"/>
      <c r="F18" s="14">
        <v>22.501</v>
      </c>
      <c r="J18" s="16"/>
    </row>
    <row r="19" spans="1:6" ht="12.75">
      <c r="A19" s="8">
        <v>2005</v>
      </c>
      <c r="B19" s="17">
        <v>100170</v>
      </c>
      <c r="C19" s="17"/>
      <c r="D19" s="18">
        <f>29432/1000</f>
        <v>29.432</v>
      </c>
      <c r="E19" s="18"/>
      <c r="F19" s="19">
        <f>27891/1000</f>
        <v>27.891</v>
      </c>
    </row>
    <row r="20" spans="1:6" ht="12.75">
      <c r="A20" s="8">
        <v>2006</v>
      </c>
      <c r="B20" s="17">
        <v>105851</v>
      </c>
      <c r="C20" s="17"/>
      <c r="D20" s="18">
        <f>25669/1000</f>
        <v>25.669</v>
      </c>
      <c r="E20" s="18"/>
      <c r="F20" s="19">
        <f>25446/1000</f>
        <v>25.446</v>
      </c>
    </row>
    <row r="21" spans="1:6" ht="12.75">
      <c r="A21" s="8">
        <v>2007</v>
      </c>
      <c r="B21" s="17">
        <v>106701</v>
      </c>
      <c r="C21" s="17"/>
      <c r="D21" s="18">
        <f>32397/1000</f>
        <v>32.397</v>
      </c>
      <c r="E21" s="18"/>
      <c r="F21" s="19">
        <f>31408/1000</f>
        <v>31.408</v>
      </c>
    </row>
    <row r="22" spans="1:6" ht="12.75">
      <c r="A22" s="20">
        <v>2008</v>
      </c>
      <c r="B22" s="21">
        <v>109328</v>
      </c>
      <c r="C22" s="17"/>
      <c r="D22" s="18">
        <f>28903/1000</f>
        <v>28.903</v>
      </c>
      <c r="E22" s="18"/>
      <c r="F22" s="19">
        <f>27706/1000</f>
        <v>27.706</v>
      </c>
    </row>
    <row r="23" spans="1:6" ht="12.75">
      <c r="A23" s="20">
        <v>2009</v>
      </c>
      <c r="B23" s="21">
        <v>110826</v>
      </c>
      <c r="C23" s="17"/>
      <c r="D23" s="18">
        <f>34680/1000</f>
        <v>34.68</v>
      </c>
      <c r="E23" s="18"/>
      <c r="F23" s="19">
        <f>33243/1000</f>
        <v>33.243</v>
      </c>
    </row>
    <row r="24" spans="1:6" ht="12.75">
      <c r="A24" s="20">
        <v>2010</v>
      </c>
      <c r="B24" s="21">
        <v>114462</v>
      </c>
      <c r="C24" s="17"/>
      <c r="D24" s="18">
        <f>30951/1000</f>
        <v>30.951</v>
      </c>
      <c r="E24" s="18"/>
      <c r="F24" s="19">
        <f>30822/1000</f>
        <v>30.822</v>
      </c>
    </row>
    <row r="25" spans="1:6" ht="13.5" thickBot="1">
      <c r="A25" s="22">
        <v>2011</v>
      </c>
      <c r="B25" s="23">
        <v>120608</v>
      </c>
      <c r="C25" s="24"/>
      <c r="D25" s="25">
        <f>55873/1000</f>
        <v>55.873</v>
      </c>
      <c r="E25" s="25"/>
      <c r="F25" s="26">
        <f>55639/1000</f>
        <v>55.639</v>
      </c>
    </row>
    <row r="26" ht="12.75">
      <c r="A26" s="15" t="s">
        <v>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roroca</cp:lastModifiedBy>
  <cp:lastPrinted>2009-10-19T08:02:14Z</cp:lastPrinted>
  <dcterms:created xsi:type="dcterms:W3CDTF">1996-11-27T10:00:04Z</dcterms:created>
  <dcterms:modified xsi:type="dcterms:W3CDTF">2012-12-10T11:49:54Z</dcterms:modified>
  <cp:category/>
  <cp:version/>
  <cp:contentType/>
  <cp:contentStatus/>
</cp:coreProperties>
</file>