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220" activeTab="0"/>
  </bookViews>
  <sheets>
    <sheet name="02.05.09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<sst xmlns="http://schemas.openxmlformats.org/spreadsheetml/2006/main" count="41" uniqueCount="37">
  <si>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02.05.09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</si>
  <si>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</si>
  <si>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</si>
  <si>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</si>
  <si>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</si>
  <si>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</si>
  <si>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</si>
  <si>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</si>
  <si>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</si>
  <si>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</si>
  <si>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</si>
  <si>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</si>
  <si>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</si>
  <si>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</si>
  <si>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</si>
  <si>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</si>
  <si>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</si>
  <si>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</si>
  <si>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</si>
  <si>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</si>
  <si>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</si>
  <si>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</si>
  <si>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</si>
  <si>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</si>
  <si>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</si>
  <si>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</si>
  <si>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</si>
  <si>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</si>
  <si>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</si>
  <si>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</si>
  <si>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</si>
  <si>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</si>
  <si>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</si>
  <si>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</si>
  <si>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</si>
  <si>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Districte 5. 2013</t>
    </r>
    <r>
      <rPr>
        <vertAlign val="superscript"/>
        <sz val="12"/>
        <rFont val="Arial"/>
        <family val="2"/>
      </rPr>
      <t>1</t>
    </r>
  </si>
  <si>
    <t>1. Dades a 1 de gener de 2014.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</si>
</sst>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11" fillId="0" borderId="0" xfId="2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3" fontId="10" fillId="0" borderId="0" xfId="19" applyNumberFormat="1" applyFont="1" applyFill="1" applyBorder="1" applyAlignment="1">
      <alignment horizontal="right" wrapText="1"/>
      <protection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21"/>
      <c r="C3" s="21"/>
      <c r="D3" s="21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21" t="s">
        <v>4</v>
      </c>
      <c r="C4" s="21" t="s">
        <v>5</v>
      </c>
      <c r="D4" s="21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6">
        <v>1709</v>
      </c>
      <c r="C5" s="26">
        <v>1595</v>
      </c>
      <c r="D5" s="22">
        <f>+SUM(B5:C5)</f>
        <v>3304</v>
      </c>
      <c r="E5" s="6"/>
      <c r="F5" s="8">
        <f>B5*100/$B$8</f>
        <v>17.938490605647107</v>
      </c>
      <c r="G5" s="8">
        <f>C5*100/$C$8</f>
        <v>16.13719142047754</v>
      </c>
      <c r="H5" s="9">
        <f>D5*100/$D$8</f>
        <v>17.02127659574468</v>
      </c>
    </row>
    <row r="6" spans="1:8" ht="12.75">
      <c r="A6" s="6" t="s">
        <v>8</v>
      </c>
      <c r="B6" s="26">
        <v>6498</v>
      </c>
      <c r="C6" s="26">
        <v>6401</v>
      </c>
      <c r="D6" s="22">
        <f>+SUM(B6:C6)</f>
        <v>12899</v>
      </c>
      <c r="E6" s="6"/>
      <c r="F6" s="8">
        <f>B6*100/$B$8</f>
        <v>68.20615093943529</v>
      </c>
      <c r="G6" s="8">
        <f>C6*100/$C$8</f>
        <v>64.76123027114528</v>
      </c>
      <c r="H6" s="9">
        <f>D6*100/$D$8</f>
        <v>66.45201174591726</v>
      </c>
    </row>
    <row r="7" spans="1:8" ht="12.75">
      <c r="A7" s="6" t="s">
        <v>9</v>
      </c>
      <c r="B7" s="26">
        <v>1320</v>
      </c>
      <c r="C7" s="26">
        <v>1888</v>
      </c>
      <c r="D7" s="22">
        <f>+SUM(B7:C7)</f>
        <v>3208</v>
      </c>
      <c r="E7" s="6"/>
      <c r="F7" s="8">
        <f>B7*100/$B$8</f>
        <v>13.855358454917603</v>
      </c>
      <c r="G7" s="8">
        <f>C7*100/$C$8</f>
        <v>19.101578308377174</v>
      </c>
      <c r="H7" s="9">
        <f>D7*100/$D$8</f>
        <v>16.526711658338055</v>
      </c>
    </row>
    <row r="8" spans="1:8" ht="12.75">
      <c r="A8" s="10" t="s">
        <v>6</v>
      </c>
      <c r="B8" s="7">
        <f>SUM(B5:B7)</f>
        <v>9527</v>
      </c>
      <c r="C8" s="7">
        <f>SUM(C5:C7)</f>
        <v>9884</v>
      </c>
      <c r="D8" s="7">
        <f>SUM(B8:C8)</f>
        <v>19411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77.23815096547688</v>
      </c>
      <c r="C11" s="8">
        <f>(C7/C5)*100</f>
        <v>118.36990595611286</v>
      </c>
      <c r="D11" s="9">
        <f>(D7/D5)*100</f>
        <v>97.09443099273608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7">
        <v>12.954545454545455</v>
      </c>
      <c r="C12" s="27">
        <v>18.697033898305087</v>
      </c>
      <c r="D12" s="28">
        <v>16.33416458852868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19">
        <f>(B5/B6)*100</f>
        <v>26.3004001231148</v>
      </c>
      <c r="C13" s="19">
        <f>(C5/C6)*100</f>
        <v>24.91798156538041</v>
      </c>
      <c r="D13" s="9">
        <f>(D5/D6)*100</f>
        <v>25.61438871230328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19">
        <f>(B7/B6)*100</f>
        <v>20.313942751615883</v>
      </c>
      <c r="C14" s="19">
        <f>(C7/C6)*100</f>
        <v>29.495391345102327</v>
      </c>
      <c r="D14" s="9">
        <f>(D7/D6)*100</f>
        <v>24.870144972478485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19">
        <f>((SUM(B5,B7))/B6)*100</f>
        <v>46.61434287473069</v>
      </c>
      <c r="C15" s="19">
        <f>((SUM(C5,C7))/C6)*100</f>
        <v>54.413372910482735</v>
      </c>
      <c r="D15" s="9">
        <f>((SUM(D5,D7))/D6)*100</f>
        <v>50.484533684781766</v>
      </c>
      <c r="E15" s="6"/>
      <c r="F15" s="6"/>
      <c r="G15" s="6"/>
      <c r="H15" s="13" t="s">
        <v>21</v>
      </c>
    </row>
    <row r="16" spans="1:8" ht="6" customHeight="1">
      <c r="A16" s="6"/>
      <c r="B16" s="19"/>
      <c r="C16" s="19"/>
      <c r="D16" s="9"/>
      <c r="E16" s="6"/>
      <c r="F16" s="6"/>
      <c r="G16" s="6"/>
      <c r="H16" s="13"/>
    </row>
    <row r="17" spans="1:8" ht="12.75">
      <c r="A17" s="6" t="s">
        <v>22</v>
      </c>
      <c r="B17" s="27">
        <v>95.87155963302753</v>
      </c>
      <c r="C17" s="27">
        <v>97.74266365688487</v>
      </c>
      <c r="D17" s="28">
        <v>96.81456200227532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7">
        <v>101.3011152416357</v>
      </c>
      <c r="C18" s="27">
        <v>99.34599813142323</v>
      </c>
      <c r="D18" s="28">
        <v>100.32613759900606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7">
        <v>35.835604948626546</v>
      </c>
      <c r="C19" s="27">
        <v>33.445166701614596</v>
      </c>
      <c r="D19" s="28">
        <v>69.28077165024114</v>
      </c>
      <c r="E19" s="6"/>
      <c r="F19" s="6"/>
      <c r="G19" s="6"/>
      <c r="H19" s="13" t="s">
        <v>27</v>
      </c>
    </row>
    <row r="20" spans="1:8" ht="6" customHeight="1">
      <c r="A20" s="6"/>
      <c r="B20" s="20"/>
      <c r="C20" s="20"/>
      <c r="D20" s="14"/>
      <c r="E20" s="6"/>
      <c r="F20" s="6"/>
      <c r="G20" s="6"/>
      <c r="H20" s="6"/>
    </row>
    <row r="21" spans="1:8" ht="12.75">
      <c r="A21" s="6" t="s">
        <v>28</v>
      </c>
      <c r="B21" s="27">
        <v>38.83310590952031</v>
      </c>
      <c r="C21" s="27">
        <v>41.49534601375961</v>
      </c>
      <c r="D21" s="28">
        <v>40.18870743392922</v>
      </c>
      <c r="E21" s="6"/>
      <c r="F21" s="6"/>
      <c r="G21" s="6"/>
      <c r="H21" s="6"/>
    </row>
    <row r="22" spans="1:8" ht="12.75">
      <c r="A22" s="6" t="s">
        <v>29</v>
      </c>
      <c r="B22" s="27">
        <v>6.959625511995319</v>
      </c>
      <c r="C22" s="27">
        <v>6.675235109717868</v>
      </c>
      <c r="D22" s="28">
        <v>6.822336561743342</v>
      </c>
      <c r="E22" s="6"/>
      <c r="F22" s="6"/>
      <c r="G22" s="6"/>
      <c r="H22" s="6"/>
    </row>
    <row r="23" spans="1:8" ht="12.75">
      <c r="A23" s="6" t="s">
        <v>30</v>
      </c>
      <c r="B23" s="27">
        <v>39.80517082179132</v>
      </c>
      <c r="C23" s="27">
        <v>39.71926261521637</v>
      </c>
      <c r="D23" s="28">
        <v>39.76253973176215</v>
      </c>
      <c r="E23" s="6"/>
      <c r="F23" s="6"/>
      <c r="G23" s="6"/>
      <c r="H23" s="6"/>
    </row>
    <row r="24" spans="1:8" ht="12.75">
      <c r="A24" s="6" t="s">
        <v>31</v>
      </c>
      <c r="B24" s="27">
        <v>75.31439393939394</v>
      </c>
      <c r="C24" s="27">
        <v>76.9332627118644</v>
      </c>
      <c r="D24" s="28">
        <v>76.26714463840399</v>
      </c>
      <c r="E24" s="6"/>
      <c r="F24" s="6"/>
      <c r="G24" s="6"/>
      <c r="H24" s="6"/>
    </row>
    <row r="25" spans="1:8" ht="6" customHeight="1">
      <c r="A25" s="6"/>
      <c r="B25" s="23"/>
      <c r="C25" s="23"/>
      <c r="D25" s="23"/>
      <c r="E25" s="6"/>
      <c r="F25" s="6"/>
      <c r="G25" s="6"/>
      <c r="H25" s="6"/>
    </row>
    <row r="26" spans="1:8" ht="13.5" thickBot="1">
      <c r="A26" s="15" t="s">
        <v>32</v>
      </c>
      <c r="B26" s="24"/>
      <c r="C26" s="24"/>
      <c r="D26" s="25">
        <f>B8/C8*100</f>
        <v>96.38810198300283</v>
      </c>
      <c r="E26" s="15"/>
      <c r="F26" s="15"/>
      <c r="G26" s="15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36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2007-11-19T16:24:19Z</dcterms:created>
  <dcterms:modified xsi:type="dcterms:W3CDTF">2014-04-15T12:12:39Z</dcterms:modified>
  <cp:category/>
  <cp:version/>
  <cp:contentType/>
  <cp:contentStatus/>
</cp:coreProperties>
</file>