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95" windowWidth="15330" windowHeight="4200" activeTab="0"/>
  </bookViews>
  <sheets>
    <sheet name="02.05.01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<sst xmlns="http://schemas.openxmlformats.org/spreadsheetml/2006/main" count="41" uniqueCount="37">
  <si>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</si>
  <si>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</si>
  <si>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</si>
  <si>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</si>
  <si>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</si>
  <si>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</si>
  <si>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</si>
  <si>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</si>
  <si>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</si>
  <si>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</si>
  <si>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</si>
  <si>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</si>
  <si>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</si>
  <si>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</si>
  <si>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</si>
  <si>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</si>
  <si>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</si>
  <si>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</si>
  <si>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</si>
  <si>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</si>
  <si>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</si>
  <si>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</si>
  <si>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</si>
  <si>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</si>
  <si>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</si>
  <si>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</si>
  <si>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</si>
  <si>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</si>
  <si>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</si>
  <si>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</si>
  <si>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</si>
  <si>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</si>
  <si>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</si>
  <si>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</si>
  <si>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</si>
  <si>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</t>
  </si>
  <si>
    <r>
      <t>Districte 1.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</si>
</sst>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8" fillId="0" borderId="0" xfId="19" applyNumberFormat="1" applyFont="1" applyFill="1" applyBorder="1" applyAlignment="1">
      <alignment horizontal="right" wrapText="1"/>
      <protection/>
    </xf>
    <xf numFmtId="4" fontId="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6" fillId="0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57421875" style="0" customWidth="1"/>
    <col min="2" max="4" width="8.28125" style="0" customWidth="1"/>
    <col min="5" max="5" width="0.85546875" style="0" customWidth="1"/>
    <col min="6" max="8" width="8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10.28125" style="0" customWidth="1"/>
    <col min="13" max="13" width="9.00390625" style="0" customWidth="1"/>
    <col min="14" max="15" width="8.8515625" style="0" customWidth="1"/>
    <col min="16" max="16" width="12.140625" style="0" customWidth="1"/>
    <col min="17" max="19" width="9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2">
        <v>4362</v>
      </c>
      <c r="C5" s="22">
        <v>4096</v>
      </c>
      <c r="D5" s="22">
        <f>SUM(B5:C5)</f>
        <v>8458</v>
      </c>
      <c r="E5" s="6"/>
      <c r="F5" s="8">
        <f>B5*100/B$8</f>
        <v>17.408309055353794</v>
      </c>
      <c r="G5" s="8">
        <f aca="true" t="shared" si="0" ref="F5:H7">C5*100/C$8</f>
        <v>14.753448834780103</v>
      </c>
      <c r="H5" s="9">
        <f t="shared" si="0"/>
        <v>16.012873911397197</v>
      </c>
    </row>
    <row r="6" spans="1:8" ht="12.75">
      <c r="A6" s="6" t="s">
        <v>8</v>
      </c>
      <c r="B6" s="22">
        <v>16677</v>
      </c>
      <c r="C6" s="22">
        <v>17689</v>
      </c>
      <c r="D6" s="22">
        <f>SUM(B6:C6)</f>
        <v>34366</v>
      </c>
      <c r="E6" s="6"/>
      <c r="F6" s="8">
        <f t="shared" si="0"/>
        <v>66.55625174601907</v>
      </c>
      <c r="G6" s="8">
        <f t="shared" si="0"/>
        <v>63.714296005474914</v>
      </c>
      <c r="H6" s="9">
        <f t="shared" si="0"/>
        <v>65.0624763347217</v>
      </c>
    </row>
    <row r="7" spans="1:8" ht="12.75">
      <c r="A7" s="6" t="s">
        <v>9</v>
      </c>
      <c r="B7" s="22">
        <v>4018</v>
      </c>
      <c r="C7" s="22">
        <v>5978</v>
      </c>
      <c r="D7" s="22">
        <f>SUM(B7:C7)</f>
        <v>9996</v>
      </c>
      <c r="E7" s="6"/>
      <c r="F7" s="8">
        <f t="shared" si="0"/>
        <v>16.03543919862713</v>
      </c>
      <c r="G7" s="8">
        <f t="shared" si="0"/>
        <v>21.532255159744984</v>
      </c>
      <c r="H7" s="9">
        <f t="shared" si="0"/>
        <v>18.924649753881106</v>
      </c>
    </row>
    <row r="8" spans="1:8" s="18" customFormat="1" ht="12.75">
      <c r="A8" s="10" t="s">
        <v>6</v>
      </c>
      <c r="B8" s="7">
        <f>SUM(B5:B7)</f>
        <v>25057</v>
      </c>
      <c r="C8" s="7">
        <f>SUM(C5:C7)</f>
        <v>27763</v>
      </c>
      <c r="D8" s="7">
        <f>SUM(D5:D7)</f>
        <v>52820</v>
      </c>
      <c r="E8" s="10"/>
      <c r="F8" s="7">
        <f>B8*100/$B$8</f>
        <v>100</v>
      </c>
      <c r="G8" s="11">
        <f>SUM(G5:G7)</f>
        <v>100</v>
      </c>
      <c r="H8" s="11">
        <f>SUM(H5:H7)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92.11370930765705</v>
      </c>
      <c r="C11" s="8">
        <f>(C7/C5)*100</f>
        <v>145.947265625</v>
      </c>
      <c r="D11" s="9">
        <f>(D7/D5)*100</f>
        <v>118.1839678410972</v>
      </c>
      <c r="E11" s="6"/>
      <c r="F11" s="6"/>
      <c r="G11" s="6"/>
      <c r="H11" s="13" t="s">
        <v>13</v>
      </c>
    </row>
    <row r="12" spans="1:12" ht="12.75">
      <c r="A12" s="6" t="s">
        <v>14</v>
      </c>
      <c r="B12" s="23">
        <f>J12/B7*100</f>
        <v>14.584370333499253</v>
      </c>
      <c r="C12" s="23">
        <f>K12/C7*100</f>
        <v>22.365339578454332</v>
      </c>
      <c r="D12" s="24">
        <f>L12/D7*100</f>
        <v>19.237695078031212</v>
      </c>
      <c r="E12" s="6"/>
      <c r="F12" s="6"/>
      <c r="G12" s="6"/>
      <c r="H12" s="13" t="s">
        <v>15</v>
      </c>
      <c r="J12" s="25">
        <v>586</v>
      </c>
      <c r="K12" s="25">
        <v>1337</v>
      </c>
      <c r="L12" s="25">
        <v>1923</v>
      </c>
    </row>
    <row r="13" spans="1:8" ht="12.75">
      <c r="A13" s="6" t="s">
        <v>16</v>
      </c>
      <c r="B13" s="8">
        <f>(B5/B6)*100</f>
        <v>26.155783414283146</v>
      </c>
      <c r="C13" s="8">
        <f>(C5/C6)*100</f>
        <v>23.15563344451354</v>
      </c>
      <c r="D13" s="9">
        <f>(D5/D6)*100</f>
        <v>24.61153465634639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8">
        <f>(B7/B6)*100</f>
        <v>24.09306230137315</v>
      </c>
      <c r="C14" s="8">
        <f>(C7/C6)*100</f>
        <v>33.795013850415515</v>
      </c>
      <c r="D14" s="9">
        <f>(D7/D6)*100</f>
        <v>29.08688820345691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8">
        <f>((SUM(B5,B7))/B6)*100</f>
        <v>50.2488457156563</v>
      </c>
      <c r="C15" s="8">
        <f>((SUM(C5,C7))/C6)*100</f>
        <v>56.95064729492905</v>
      </c>
      <c r="D15" s="9">
        <f>((SUM(D5,D7))/D6)*100</f>
        <v>53.698422859803294</v>
      </c>
      <c r="E15" s="6"/>
      <c r="F15" s="6"/>
      <c r="G15" s="6"/>
      <c r="H15" s="13" t="s">
        <v>21</v>
      </c>
    </row>
    <row r="16" spans="1:8" ht="6" customHeight="1">
      <c r="A16" s="6"/>
      <c r="B16" s="8"/>
      <c r="C16" s="8"/>
      <c r="D16" s="9"/>
      <c r="E16" s="6"/>
      <c r="F16" s="6"/>
      <c r="G16" s="6"/>
      <c r="H16" s="13"/>
    </row>
    <row r="17" spans="1:16" ht="12.75">
      <c r="A17" s="6" t="s">
        <v>22</v>
      </c>
      <c r="B17" s="23">
        <f aca="true" t="shared" si="1" ref="B17:D18">J17/N17*100</f>
        <v>103.37892196299276</v>
      </c>
      <c r="C17" s="23">
        <f t="shared" si="1"/>
        <v>124.02597402597402</v>
      </c>
      <c r="D17" s="24">
        <f t="shared" si="1"/>
        <v>113.65656565656566</v>
      </c>
      <c r="E17" s="6"/>
      <c r="F17" s="6"/>
      <c r="G17" s="6"/>
      <c r="H17" s="13" t="s">
        <v>23</v>
      </c>
      <c r="J17" s="25">
        <v>1285</v>
      </c>
      <c r="K17" s="25">
        <v>1528</v>
      </c>
      <c r="L17" s="25">
        <v>2813</v>
      </c>
      <c r="M17" s="25"/>
      <c r="N17" s="25">
        <v>1243</v>
      </c>
      <c r="O17" s="25">
        <v>1232</v>
      </c>
      <c r="P17" s="25">
        <v>2475</v>
      </c>
    </row>
    <row r="18" spans="1:16" ht="12.75">
      <c r="A18" s="6" t="s">
        <v>24</v>
      </c>
      <c r="B18" s="23">
        <f t="shared" si="1"/>
        <v>115.32601678502259</v>
      </c>
      <c r="C18" s="23">
        <f t="shared" si="1"/>
        <v>120.39621230999253</v>
      </c>
      <c r="D18" s="24">
        <f t="shared" si="1"/>
        <v>117.90628368524507</v>
      </c>
      <c r="E18" s="6"/>
      <c r="F18" s="6"/>
      <c r="G18" s="6"/>
      <c r="H18" s="13" t="s">
        <v>25</v>
      </c>
      <c r="J18" s="25">
        <v>8932</v>
      </c>
      <c r="K18" s="25">
        <v>9663</v>
      </c>
      <c r="L18" s="25">
        <v>18595</v>
      </c>
      <c r="M18" s="25"/>
      <c r="N18" s="25">
        <v>7745</v>
      </c>
      <c r="O18" s="25">
        <v>8026</v>
      </c>
      <c r="P18" s="25">
        <v>15771</v>
      </c>
    </row>
    <row r="19" spans="1:16" ht="12.75">
      <c r="A19" s="6" t="s">
        <v>26</v>
      </c>
      <c r="B19" s="23">
        <f>B5/$K$19*100</f>
        <v>35.171746492501214</v>
      </c>
      <c r="C19" s="23">
        <f>C5/$K$19*100</f>
        <v>33.026931140138686</v>
      </c>
      <c r="D19" s="24">
        <f>D5/$K$19*100</f>
        <v>68.19867763263989</v>
      </c>
      <c r="E19" s="6"/>
      <c r="F19" s="6"/>
      <c r="G19" s="6"/>
      <c r="H19" s="13" t="s">
        <v>27</v>
      </c>
      <c r="J19" s="25"/>
      <c r="K19" s="25">
        <v>12402</v>
      </c>
      <c r="L19" s="25"/>
      <c r="M19" s="25"/>
      <c r="N19" s="25"/>
      <c r="O19" s="25"/>
      <c r="P19" s="25"/>
    </row>
    <row r="20" spans="1:8" ht="6" customHeight="1">
      <c r="A20" s="6"/>
      <c r="B20" s="21"/>
      <c r="C20" s="21"/>
      <c r="D20" s="20"/>
      <c r="E20" s="6"/>
      <c r="F20" s="6"/>
      <c r="G20" s="6"/>
      <c r="H20" s="6"/>
    </row>
    <row r="21" spans="1:8" ht="12.75">
      <c r="A21" s="6" t="s">
        <v>28</v>
      </c>
      <c r="B21" s="23">
        <v>40.15991539290418</v>
      </c>
      <c r="C21" s="23">
        <v>43.758923747433634</v>
      </c>
      <c r="D21" s="24">
        <v>42.05160923892465</v>
      </c>
      <c r="E21" s="6"/>
      <c r="F21" s="6"/>
      <c r="G21" s="6"/>
      <c r="H21" s="6"/>
    </row>
    <row r="22" spans="1:8" ht="12.75">
      <c r="A22" s="6" t="s">
        <v>29</v>
      </c>
      <c r="B22" s="23">
        <v>7.078175149014213</v>
      </c>
      <c r="C22" s="23">
        <v>7.097412109375</v>
      </c>
      <c r="D22" s="24">
        <v>7.087491132655474</v>
      </c>
      <c r="E22" s="6"/>
      <c r="F22" s="6"/>
      <c r="G22" s="6"/>
      <c r="H22" s="6"/>
    </row>
    <row r="23" spans="1:8" ht="12.75">
      <c r="A23" s="6" t="s">
        <v>30</v>
      </c>
      <c r="B23" s="23">
        <v>40.327516939497514</v>
      </c>
      <c r="C23" s="23">
        <v>40.903047091412745</v>
      </c>
      <c r="D23" s="24">
        <v>40.62375603794448</v>
      </c>
      <c r="E23" s="6"/>
      <c r="F23" s="6"/>
      <c r="G23" s="6"/>
      <c r="H23" s="6"/>
    </row>
    <row r="24" spans="1:8" ht="12.75">
      <c r="A24" s="6" t="s">
        <v>31</v>
      </c>
      <c r="B24" s="23">
        <v>75.37829766052762</v>
      </c>
      <c r="C24" s="23">
        <v>77.32920709267313</v>
      </c>
      <c r="D24" s="24">
        <v>76.54501800720288</v>
      </c>
      <c r="E24" s="6"/>
      <c r="F24" s="6"/>
      <c r="G24" s="6"/>
      <c r="H24" s="6"/>
    </row>
    <row r="25" spans="1:8" ht="6" customHeight="1">
      <c r="A25" s="6"/>
      <c r="B25" s="8"/>
      <c r="C25" s="8"/>
      <c r="D25" s="9"/>
      <c r="E25" s="6"/>
      <c r="F25" s="6"/>
      <c r="G25" s="6"/>
      <c r="H25" s="6"/>
    </row>
    <row r="26" spans="1:8" ht="13.5" thickBot="1">
      <c r="A26" s="14" t="s">
        <v>32</v>
      </c>
      <c r="B26" s="19"/>
      <c r="C26" s="19"/>
      <c r="D26" s="26">
        <f>B8/C8*100</f>
        <v>90.25321471022583</v>
      </c>
      <c r="E26" s="14"/>
      <c r="F26" s="14"/>
      <c r="G26" s="14"/>
      <c r="H26" s="15" t="s">
        <v>33</v>
      </c>
    </row>
    <row r="27" spans="1:6" ht="12.75">
      <c r="A27" s="16" t="s">
        <v>34</v>
      </c>
      <c r="E27" s="17"/>
      <c r="F27" s="17"/>
    </row>
    <row r="28" ht="12.75">
      <c r="A28" s="16" t="s">
        <v>35</v>
      </c>
    </row>
    <row r="32" ht="18" customHeight="1"/>
    <row r="33" ht="16.5" customHeight="1"/>
    <row r="34" ht="16.5" customHeight="1"/>
    <row r="35" ht="16.5" customHeight="1"/>
    <row r="37" ht="18" customHeight="1"/>
    <row r="44" ht="15" customHeight="1"/>
    <row r="45" ht="15.75" customHeight="1"/>
    <row r="49" ht="18" customHeight="1"/>
    <row r="50" ht="17.25" customHeight="1"/>
    <row r="51" ht="19.5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2014-04-15T10:55:28Z</cp:lastPrinted>
  <dcterms:created xsi:type="dcterms:W3CDTF">2009-09-25T09:40:41Z</dcterms:created>
  <dcterms:modified xsi:type="dcterms:W3CDTF">2015-09-17T08:00:25Z</dcterms:modified>
  <cp:category/>
  <cp:version/>
  <cp:contentType/>
  <cp:contentStatus/>
</cp:coreProperties>
</file>