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380" windowWidth="15450" windowHeight="5100" activeTab="0"/>
  </bookViews>
  <sheets>
    <sheet name="02.05.05" sheetId="1" r:id="rId1"/>
  </sheets>
  <externalReferences>
    <externalReference r:id="rId4"/>
  </externalReferences>
  <definedNames>
    <definedName name="Mitjana">'[1]Mitjana'!$A$2:$E$323</definedName>
  </definedNames>
  <calcPr fullCalcOnLoad="1"/>
</workbook>
</file>

<file path=xl/sharedStrings.xml><?xml version="1.0" encoding="utf-8"?>
<sst xmlns="http://schemas.openxmlformats.org/spreadsheetml/2006/main" count="41" uniqueCount="37">
  <si>
    <t>02.05.05 Indicadors demogràfics bàsics</t>
  </si>
  <si>
    <t>Nombre</t>
  </si>
  <si>
    <t>Percentatge</t>
  </si>
  <si>
    <t>Grups d'edat</t>
  </si>
  <si>
    <t>Homes</t>
  </si>
  <si>
    <t>Dones</t>
  </si>
  <si>
    <t>Total</t>
  </si>
  <si>
    <t>0-14</t>
  </si>
  <si>
    <t>15-64</t>
  </si>
  <si>
    <t>65 i més</t>
  </si>
  <si>
    <t>Indicadors</t>
  </si>
  <si>
    <t>Fórmula</t>
  </si>
  <si>
    <t>Índex d'envelliment</t>
  </si>
  <si>
    <t>(Pob 65 i +/Pob 0-14)*100</t>
  </si>
  <si>
    <t>Índex de sobreenvelliment</t>
  </si>
  <si>
    <t>(Pob 85 i +/Pob 65 i +)*100</t>
  </si>
  <si>
    <t>Índex de dependència juvenil</t>
  </si>
  <si>
    <t>(Pob 0-14/Pob 15-64)*100</t>
  </si>
  <si>
    <t>Índex de dependència senil</t>
  </si>
  <si>
    <t>(Pob 65 i +/Pob 15-64)*100</t>
  </si>
  <si>
    <t>Índex de dependència global</t>
  </si>
  <si>
    <t>(((Pob 65 i +)+(Pob 0-14))/Pob 15-64)*100</t>
  </si>
  <si>
    <t>Índex de recanvi de la població d'edats actives</t>
  </si>
  <si>
    <t>(Pob 60-64/Pob 15-19)*100</t>
  </si>
  <si>
    <t>Índex d'estructura de la població en edats actives</t>
  </si>
  <si>
    <t>(Pob 40-64/Pob 15-39)*100</t>
  </si>
  <si>
    <t>Relació nens per dones en edat fèrtil</t>
  </si>
  <si>
    <t>(Pob 0-14/Pob fem 15-49)*100</t>
  </si>
  <si>
    <t>Edat mitjana</t>
  </si>
  <si>
    <t xml:space="preserve">Edat mitjana de la població de 0 a 14 </t>
  </si>
  <si>
    <t>Edat mitjana de la població de 15 a 64</t>
  </si>
  <si>
    <t>Edat mitjana de la població de 65 i més</t>
  </si>
  <si>
    <t>Relació de masculinitat</t>
  </si>
  <si>
    <t>(Homes/Dones)*100</t>
  </si>
  <si>
    <t>Font: Ajuntament de Sabadell. Gestió de la Informació.</t>
  </si>
  <si>
    <t>1. Dades a 1 de gener de 2015.</t>
  </si>
  <si>
    <r>
      <t>Districte 3. 2015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</si>
</sst>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" fontId="8" fillId="0" borderId="0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3" fontId="11" fillId="0" borderId="0" xfId="20" applyNumberFormat="1" applyFont="1" applyFill="1" applyBorder="1" applyAlignment="1">
      <alignment horizontal="right" wrapText="1"/>
      <protection/>
    </xf>
    <xf numFmtId="4" fontId="11" fillId="0" borderId="2" xfId="0" applyNumberFormat="1" applyFont="1" applyFill="1" applyBorder="1" applyAlignment="1">
      <alignment/>
    </xf>
    <xf numFmtId="3" fontId="9" fillId="0" borderId="0" xfId="19" applyNumberFormat="1" applyFont="1" applyFill="1" applyBorder="1" applyAlignment="1">
      <alignment horizontal="right" wrapText="1"/>
      <protection/>
    </xf>
    <xf numFmtId="4" fontId="9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02.05.01" xfId="19"/>
    <cellStyle name="Normal_Hoja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Cat/documents/Servidoc/Estadistiques/E1gener2010Intr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ents"/>
      <sheetName val="Quinquenis"/>
      <sheetName val="Piràmide"/>
      <sheetName val="Indicadors"/>
      <sheetName val="Estrangers"/>
      <sheetName val="Comp. Dist. EVOLUCIÓ"/>
      <sheetName val="Comp. Sect. EVOLUCIÓ"/>
      <sheetName val="Comp. Dist. INDICADORS"/>
      <sheetName val="Comp. Sect. INDICADORS"/>
      <sheetName val="Notes"/>
      <sheetName val="DadesAnterior"/>
      <sheetName val="AltesBaixes"/>
      <sheetName val="PobTotalAct"/>
      <sheetName val="Piramide99"/>
      <sheetName val="Mitjana99"/>
      <sheetName val="Piramides"/>
      <sheetName val="Mitjana"/>
      <sheetName val="PiramideEstrangers"/>
      <sheetName val="MitjanaEstrangers"/>
      <sheetName val="ContinentsSexe"/>
      <sheetName val="ContinentEM"/>
      <sheetName val="Nacionalitats"/>
      <sheetName val="NivellEstudis"/>
      <sheetName val="PiramideDades"/>
      <sheetName val="Desplegable"/>
    </sheetNames>
    <sheetDataSet>
      <sheetData sheetId="16">
        <row r="2">
          <cell r="A2" t="str">
            <v>Clau</v>
          </cell>
          <cell r="B2" t="str">
            <v>Territori</v>
          </cell>
          <cell r="C2" t="str">
            <v>Sexe</v>
          </cell>
          <cell r="D2" t="str">
            <v>TRamEdat</v>
          </cell>
          <cell r="E2" t="str">
            <v>EM</v>
          </cell>
        </row>
        <row r="3">
          <cell r="A3" t="str">
            <v>Edat MitjanaTSabadellSTOTALETOTAL</v>
          </cell>
          <cell r="B3" t="str">
            <v>Sabadell</v>
          </cell>
          <cell r="C3" t="str">
            <v>Total</v>
          </cell>
          <cell r="D3" t="str">
            <v>Total</v>
          </cell>
          <cell r="E3">
            <v>40.07368699372641</v>
          </cell>
        </row>
        <row r="4">
          <cell r="A4" t="str">
            <v>Edat MitjanaTSabadellSDETOTAL</v>
          </cell>
          <cell r="B4" t="str">
            <v>Sabadell</v>
          </cell>
          <cell r="C4" t="str">
            <v>D</v>
          </cell>
          <cell r="D4" t="str">
            <v>Total</v>
          </cell>
          <cell r="E4">
            <v>41.571787867370006</v>
          </cell>
        </row>
        <row r="5">
          <cell r="A5" t="str">
            <v>Edat MitjanaTSabadellSHETOTAL</v>
          </cell>
          <cell r="B5" t="str">
            <v>Sabadell</v>
          </cell>
          <cell r="C5" t="str">
            <v>H</v>
          </cell>
          <cell r="D5" t="str">
            <v>Total</v>
          </cell>
          <cell r="E5">
            <v>38.51226743900643</v>
          </cell>
        </row>
        <row r="6">
          <cell r="A6" t="str">
            <v>Edat MitjanaTSabadellSDE  0-14</v>
          </cell>
          <cell r="B6" t="str">
            <v>Sabadell</v>
          </cell>
          <cell r="C6" t="str">
            <v>D</v>
          </cell>
          <cell r="D6" t="str">
            <v>  0-14</v>
          </cell>
          <cell r="E6">
            <v>6.528668427008676</v>
          </cell>
        </row>
        <row r="7">
          <cell r="A7" t="str">
            <v>Edat MitjanaTSabadellSDE 15-64</v>
          </cell>
          <cell r="B7" t="str">
            <v>Sabadell</v>
          </cell>
          <cell r="C7" t="str">
            <v>D</v>
          </cell>
          <cell r="D7" t="str">
            <v> 15-64</v>
          </cell>
          <cell r="E7">
            <v>39.39834429023618</v>
          </cell>
        </row>
        <row r="8">
          <cell r="A8" t="str">
            <v>Edat MitjanaTSabadellSDE65 i més</v>
          </cell>
          <cell r="B8" t="str">
            <v>Sabadell</v>
          </cell>
          <cell r="C8" t="str">
            <v>D</v>
          </cell>
          <cell r="D8" t="str">
            <v>65 i més</v>
          </cell>
          <cell r="E8">
            <v>76.27418644482505</v>
          </cell>
        </row>
        <row r="9">
          <cell r="A9" t="str">
            <v>Edat MitjanaTSabadellSHE  0-14</v>
          </cell>
          <cell r="B9" t="str">
            <v>Sabadell</v>
          </cell>
          <cell r="C9" t="str">
            <v>H</v>
          </cell>
          <cell r="D9" t="str">
            <v>  0-14</v>
          </cell>
          <cell r="E9">
            <v>6.540546982065185</v>
          </cell>
        </row>
        <row r="10">
          <cell r="A10" t="str">
            <v>Edat MitjanaTSabadellSHE 15-64</v>
          </cell>
          <cell r="B10" t="str">
            <v>Sabadell</v>
          </cell>
          <cell r="C10" t="str">
            <v>H</v>
          </cell>
          <cell r="D10" t="str">
            <v> 15-64</v>
          </cell>
          <cell r="E10">
            <v>38.794093136908714</v>
          </cell>
        </row>
        <row r="11">
          <cell r="A11" t="str">
            <v>Edat MitjanaTSabadellSHE65 i més</v>
          </cell>
          <cell r="B11" t="str">
            <v>Sabadell</v>
          </cell>
          <cell r="C11" t="str">
            <v>H</v>
          </cell>
          <cell r="D11" t="str">
            <v>65 i més</v>
          </cell>
          <cell r="E11">
            <v>74.70847053877951</v>
          </cell>
        </row>
        <row r="12">
          <cell r="A12" t="str">
            <v>Edat MitjanaTSabadellSTOTALE  0-14</v>
          </cell>
          <cell r="B12" t="str">
            <v>Sabadell</v>
          </cell>
          <cell r="C12" t="str">
            <v>Total</v>
          </cell>
          <cell r="D12" t="str">
            <v>  0-14</v>
          </cell>
          <cell r="E12">
            <v>6.534767047018875</v>
          </cell>
        </row>
        <row r="13">
          <cell r="A13" t="str">
            <v>Edat MitjanaTSabadellSTOTALE 15-64</v>
          </cell>
          <cell r="B13" t="str">
            <v>Sabadell</v>
          </cell>
          <cell r="C13" t="str">
            <v>Total</v>
          </cell>
          <cell r="D13" t="str">
            <v> 15-64</v>
          </cell>
          <cell r="E13">
            <v>39.09411312918687</v>
          </cell>
        </row>
        <row r="14">
          <cell r="A14" t="str">
            <v>Edat MitjanaTSabadellSTOTALE65 i més</v>
          </cell>
          <cell r="B14" t="str">
            <v>Sabadell</v>
          </cell>
          <cell r="C14" t="str">
            <v>Total</v>
          </cell>
          <cell r="D14" t="str">
            <v>65 i més</v>
          </cell>
          <cell r="E14">
            <v>75.6303157773424</v>
          </cell>
        </row>
        <row r="15">
          <cell r="A15" t="str">
            <v>Edat MitjanaT1STOTALETOTAL</v>
          </cell>
          <cell r="B15" t="str">
            <v>1</v>
          </cell>
          <cell r="C15" t="str">
            <v>Total</v>
          </cell>
          <cell r="D15" t="str">
            <v>Total</v>
          </cell>
          <cell r="E15">
            <v>41.053847351418675</v>
          </cell>
        </row>
        <row r="16">
          <cell r="A16" t="str">
            <v>Edat MitjanaT2STOTALETOTAL</v>
          </cell>
          <cell r="B16" t="str">
            <v>2</v>
          </cell>
          <cell r="C16" t="str">
            <v>Total</v>
          </cell>
          <cell r="D16" t="str">
            <v>Total</v>
          </cell>
          <cell r="E16">
            <v>41.26081162931557</v>
          </cell>
        </row>
        <row r="17">
          <cell r="A17" t="str">
            <v>Edat MitjanaT3STOTALETOTAL</v>
          </cell>
          <cell r="B17" t="str">
            <v>3</v>
          </cell>
          <cell r="C17" t="str">
            <v>Total</v>
          </cell>
          <cell r="D17" t="str">
            <v>Total</v>
          </cell>
          <cell r="E17">
            <v>39.764801570607204</v>
          </cell>
        </row>
        <row r="18">
          <cell r="A18" t="str">
            <v>Edat MitjanaT4STOTALETOTAL</v>
          </cell>
          <cell r="B18" t="str">
            <v>4</v>
          </cell>
          <cell r="C18" t="str">
            <v>Total</v>
          </cell>
          <cell r="D18" t="str">
            <v>Total</v>
          </cell>
          <cell r="E18">
            <v>38.5554943324937</v>
          </cell>
        </row>
        <row r="19">
          <cell r="A19" t="str">
            <v>Edat MitjanaT5STOTALETOTAL</v>
          </cell>
          <cell r="B19" t="str">
            <v>5</v>
          </cell>
          <cell r="C19" t="str">
            <v>Total</v>
          </cell>
          <cell r="D19" t="str">
            <v>Total</v>
          </cell>
          <cell r="E19">
            <v>39.9365861411316</v>
          </cell>
        </row>
        <row r="20">
          <cell r="A20" t="str">
            <v>Edat MitjanaT6STOTALETOTAL</v>
          </cell>
          <cell r="B20" t="str">
            <v>6</v>
          </cell>
          <cell r="C20" t="str">
            <v>Total</v>
          </cell>
          <cell r="D20" t="str">
            <v>Total</v>
          </cell>
          <cell r="E20">
            <v>40.687913744510716</v>
          </cell>
        </row>
        <row r="21">
          <cell r="A21" t="str">
            <v>Edat MitjanaT7STOTALETOTAL</v>
          </cell>
          <cell r="B21" t="str">
            <v>7</v>
          </cell>
          <cell r="C21" t="str">
            <v>Total</v>
          </cell>
          <cell r="D21" t="str">
            <v>Total</v>
          </cell>
          <cell r="E21">
            <v>36.96749741587229</v>
          </cell>
        </row>
        <row r="22">
          <cell r="A22" t="str">
            <v>Edat MitjanaT1SDETOTAL</v>
          </cell>
          <cell r="B22" t="str">
            <v>1</v>
          </cell>
          <cell r="C22" t="str">
            <v>D</v>
          </cell>
          <cell r="D22" t="str">
            <v>Total</v>
          </cell>
          <cell r="E22">
            <v>42.78306406685237</v>
          </cell>
        </row>
        <row r="23">
          <cell r="A23" t="str">
            <v>Edat MitjanaT1SHETOTAL</v>
          </cell>
          <cell r="B23" t="str">
            <v>1</v>
          </cell>
          <cell r="C23" t="str">
            <v>H</v>
          </cell>
          <cell r="D23" t="str">
            <v>Total</v>
          </cell>
          <cell r="E23">
            <v>39.15044356322309</v>
          </cell>
        </row>
        <row r="24">
          <cell r="A24" t="str">
            <v>Edat MitjanaT2SDETOTAL</v>
          </cell>
          <cell r="B24" t="str">
            <v>2</v>
          </cell>
          <cell r="C24" t="str">
            <v>D</v>
          </cell>
          <cell r="D24" t="str">
            <v>Total</v>
          </cell>
          <cell r="E24">
            <v>43.0716604640114</v>
          </cell>
        </row>
        <row r="25">
          <cell r="A25" t="str">
            <v>Edat MitjanaT2SHETOTAL</v>
          </cell>
          <cell r="B25" t="str">
            <v>2</v>
          </cell>
          <cell r="C25" t="str">
            <v>H</v>
          </cell>
          <cell r="D25" t="str">
            <v>Total</v>
          </cell>
          <cell r="E25">
            <v>39.37640079103494</v>
          </cell>
        </row>
        <row r="26">
          <cell r="A26" t="str">
            <v>Edat MitjanaT3SDETOTAL</v>
          </cell>
          <cell r="B26" t="str">
            <v>3</v>
          </cell>
          <cell r="C26" t="str">
            <v>D</v>
          </cell>
          <cell r="D26" t="str">
            <v>Total</v>
          </cell>
          <cell r="E26">
            <v>41.15153854637697</v>
          </cell>
        </row>
        <row r="27">
          <cell r="A27" t="str">
            <v>Edat MitjanaT3SHETOTAL</v>
          </cell>
          <cell r="B27" t="str">
            <v>3</v>
          </cell>
          <cell r="C27" t="str">
            <v>H</v>
          </cell>
          <cell r="D27" t="str">
            <v>Total</v>
          </cell>
          <cell r="E27">
            <v>38.32954740026254</v>
          </cell>
        </row>
        <row r="28">
          <cell r="A28" t="str">
            <v>Edat MitjanaT4SDETOTAL</v>
          </cell>
          <cell r="B28" t="str">
            <v>4</v>
          </cell>
          <cell r="C28" t="str">
            <v>D</v>
          </cell>
          <cell r="D28" t="str">
            <v>Total</v>
          </cell>
          <cell r="E28">
            <v>39.647826539101494</v>
          </cell>
        </row>
        <row r="29">
          <cell r="A29" t="str">
            <v>Edat MitjanaT4SHETOTAL</v>
          </cell>
          <cell r="B29" t="str">
            <v>4</v>
          </cell>
          <cell r="C29" t="str">
            <v>H</v>
          </cell>
          <cell r="D29" t="str">
            <v>Total</v>
          </cell>
          <cell r="E29">
            <v>37.442796610169495</v>
          </cell>
        </row>
        <row r="30">
          <cell r="A30" t="str">
            <v>Edat MitjanaT5SDETOTAL</v>
          </cell>
          <cell r="B30" t="str">
            <v>5</v>
          </cell>
          <cell r="C30" t="str">
            <v>D</v>
          </cell>
          <cell r="D30" t="str">
            <v>Total</v>
          </cell>
          <cell r="E30">
            <v>41.27712472693228</v>
          </cell>
        </row>
        <row r="31">
          <cell r="A31" t="str">
            <v>Edat MitjanaT5SHETOTAL</v>
          </cell>
          <cell r="B31" t="str">
            <v>5</v>
          </cell>
          <cell r="C31" t="str">
            <v>H</v>
          </cell>
          <cell r="D31" t="str">
            <v>Total</v>
          </cell>
          <cell r="E31">
            <v>38.5453956601533</v>
          </cell>
        </row>
        <row r="32">
          <cell r="A32" t="str">
            <v>Edat MitjanaT6SDETOTAL</v>
          </cell>
          <cell r="B32" t="str">
            <v>6</v>
          </cell>
          <cell r="C32" t="str">
            <v>D</v>
          </cell>
          <cell r="D32" t="str">
            <v>Total</v>
          </cell>
          <cell r="E32">
            <v>42.302432995055945</v>
          </cell>
        </row>
        <row r="33">
          <cell r="A33" t="str">
            <v>Edat MitjanaT6SHETOTAL</v>
          </cell>
          <cell r="B33" t="str">
            <v>6</v>
          </cell>
          <cell r="C33" t="str">
            <v>H</v>
          </cell>
          <cell r="D33" t="str">
            <v>Total</v>
          </cell>
          <cell r="E33">
            <v>39.04887069079382</v>
          </cell>
        </row>
        <row r="34">
          <cell r="A34" t="str">
            <v>Edat MitjanaT7SDETOTAL</v>
          </cell>
          <cell r="B34" t="str">
            <v>7</v>
          </cell>
          <cell r="C34" t="str">
            <v>D</v>
          </cell>
          <cell r="D34" t="str">
            <v>Total</v>
          </cell>
          <cell r="E34">
            <v>37.96850763807286</v>
          </cell>
        </row>
        <row r="35">
          <cell r="A35" t="str">
            <v>Edat MitjanaT7SHETOTAL</v>
          </cell>
          <cell r="B35" t="str">
            <v>7</v>
          </cell>
          <cell r="C35" t="str">
            <v>H</v>
          </cell>
          <cell r="D35" t="str">
            <v>Total</v>
          </cell>
          <cell r="E35">
            <v>36.01078167115903</v>
          </cell>
        </row>
        <row r="36">
          <cell r="A36" t="str">
            <v>Edat MitjanaT1SDE  0-14</v>
          </cell>
          <cell r="B36" t="str">
            <v>1</v>
          </cell>
          <cell r="C36" t="str">
            <v>D</v>
          </cell>
          <cell r="D36" t="str">
            <v>  0-14</v>
          </cell>
          <cell r="E36">
            <v>6.585581043609781</v>
          </cell>
        </row>
        <row r="37">
          <cell r="A37" t="str">
            <v>Edat MitjanaT1SDE 15-64</v>
          </cell>
          <cell r="B37" t="str">
            <v>1</v>
          </cell>
          <cell r="C37" t="str">
            <v>D</v>
          </cell>
          <cell r="D37" t="str">
            <v> 15-64</v>
          </cell>
          <cell r="E37">
            <v>39.943103944716384</v>
          </cell>
        </row>
        <row r="38">
          <cell r="A38" t="str">
            <v>Edat MitjanaT1SDE65 i més</v>
          </cell>
          <cell r="B38" t="str">
            <v>1</v>
          </cell>
          <cell r="C38" t="str">
            <v>D</v>
          </cell>
          <cell r="D38" t="str">
            <v>65 i més</v>
          </cell>
          <cell r="E38">
            <v>77.27462900053638</v>
          </cell>
        </row>
        <row r="39">
          <cell r="A39" t="str">
            <v>Edat MitjanaT1SHE  0-14</v>
          </cell>
          <cell r="B39" t="str">
            <v>1</v>
          </cell>
          <cell r="C39" t="str">
            <v>H</v>
          </cell>
          <cell r="D39" t="str">
            <v>  0-14</v>
          </cell>
          <cell r="E39">
            <v>6.594588122605364</v>
          </cell>
        </row>
        <row r="40">
          <cell r="A40" t="str">
            <v>Edat MitjanaT1SHE 15-64</v>
          </cell>
          <cell r="B40" t="str">
            <v>1</v>
          </cell>
          <cell r="C40" t="str">
            <v>H</v>
          </cell>
          <cell r="D40" t="str">
            <v> 15-64</v>
          </cell>
          <cell r="E40">
            <v>39.42430422264875</v>
          </cell>
        </row>
        <row r="41">
          <cell r="A41" t="str">
            <v>Edat MitjanaT1SHE65 i més</v>
          </cell>
          <cell r="B41" t="str">
            <v>1</v>
          </cell>
          <cell r="C41" t="str">
            <v>H</v>
          </cell>
          <cell r="D41" t="str">
            <v>65 i més</v>
          </cell>
          <cell r="E41">
            <v>75.51563797398283</v>
          </cell>
        </row>
        <row r="42">
          <cell r="A42" t="str">
            <v>Edat MitjanaT2SDE  0-14</v>
          </cell>
          <cell r="B42" t="str">
            <v>2</v>
          </cell>
          <cell r="C42" t="str">
            <v>D</v>
          </cell>
          <cell r="D42" t="str">
            <v>  0-14</v>
          </cell>
          <cell r="E42">
            <v>6.742501414827391</v>
          </cell>
        </row>
        <row r="43">
          <cell r="A43" t="str">
            <v>Edat MitjanaT2SDE 15-64</v>
          </cell>
          <cell r="B43" t="str">
            <v>2</v>
          </cell>
          <cell r="C43" t="str">
            <v>D</v>
          </cell>
          <cell r="D43" t="str">
            <v> 15-64</v>
          </cell>
          <cell r="E43">
            <v>39.83327208134264</v>
          </cell>
        </row>
        <row r="44">
          <cell r="A44" t="str">
            <v>Edat MitjanaT2SDE65 i més</v>
          </cell>
          <cell r="B44" t="str">
            <v>2</v>
          </cell>
          <cell r="C44" t="str">
            <v>D</v>
          </cell>
          <cell r="D44" t="str">
            <v>65 i més</v>
          </cell>
          <cell r="E44">
            <v>76.65024082993702</v>
          </cell>
        </row>
        <row r="45">
          <cell r="A45" t="str">
            <v>Edat MitjanaT2SHE  0-14</v>
          </cell>
          <cell r="B45" t="str">
            <v>2</v>
          </cell>
          <cell r="C45" t="str">
            <v>H</v>
          </cell>
          <cell r="D45" t="str">
            <v>  0-14</v>
          </cell>
          <cell r="E45">
            <v>6.6888536714210245</v>
          </cell>
        </row>
        <row r="46">
          <cell r="A46" t="str">
            <v>Edat MitjanaT2SHE 15-64</v>
          </cell>
          <cell r="B46" t="str">
            <v>2</v>
          </cell>
          <cell r="C46" t="str">
            <v>H</v>
          </cell>
          <cell r="D46" t="str">
            <v> 15-64</v>
          </cell>
          <cell r="E46">
            <v>38.94682369735903</v>
          </cell>
        </row>
        <row r="47">
          <cell r="A47" t="str">
            <v>Edat MitjanaT2SHE65 i més</v>
          </cell>
          <cell r="B47" t="str">
            <v>2</v>
          </cell>
          <cell r="C47" t="str">
            <v>H</v>
          </cell>
          <cell r="D47" t="str">
            <v>65 i més</v>
          </cell>
          <cell r="E47">
            <v>75.02612955906369</v>
          </cell>
        </row>
        <row r="48">
          <cell r="A48" t="str">
            <v>Edat MitjanaT3SDE  0-14</v>
          </cell>
          <cell r="B48" t="str">
            <v>3</v>
          </cell>
          <cell r="C48" t="str">
            <v>D</v>
          </cell>
          <cell r="D48" t="str">
            <v>  0-14</v>
          </cell>
          <cell r="E48">
            <v>6.742380261248186</v>
          </cell>
        </row>
        <row r="49">
          <cell r="A49" t="str">
            <v>Edat MitjanaT3SDE 15-64</v>
          </cell>
          <cell r="B49" t="str">
            <v>3</v>
          </cell>
          <cell r="C49" t="str">
            <v>D</v>
          </cell>
          <cell r="D49" t="str">
            <v> 15-64</v>
          </cell>
          <cell r="E49">
            <v>39.673096026490065</v>
          </cell>
        </row>
        <row r="50">
          <cell r="A50" t="str">
            <v>Edat MitjanaT3SDE65 i més</v>
          </cell>
          <cell r="B50" t="str">
            <v>3</v>
          </cell>
          <cell r="C50" t="str">
            <v>D</v>
          </cell>
          <cell r="D50" t="str">
            <v>65 i més</v>
          </cell>
          <cell r="E50">
            <v>75.32110369921165</v>
          </cell>
        </row>
        <row r="51">
          <cell r="A51" t="str">
            <v>Edat MitjanaT3SHE  0-14</v>
          </cell>
          <cell r="B51" t="str">
            <v>3</v>
          </cell>
          <cell r="C51" t="str">
            <v>H</v>
          </cell>
          <cell r="D51" t="str">
            <v>  0-14</v>
          </cell>
          <cell r="E51">
            <v>6.84373933810986</v>
          </cell>
        </row>
        <row r="52">
          <cell r="A52" t="str">
            <v>Edat MitjanaT3SHE 15-64</v>
          </cell>
          <cell r="B52" t="str">
            <v>3</v>
          </cell>
          <cell r="C52" t="str">
            <v>H</v>
          </cell>
          <cell r="D52" t="str">
            <v> 15-64</v>
          </cell>
          <cell r="E52">
            <v>38.9123973727422</v>
          </cell>
        </row>
        <row r="53">
          <cell r="A53" t="str">
            <v>Edat MitjanaT3SHE65 i més</v>
          </cell>
          <cell r="B53" t="str">
            <v>3</v>
          </cell>
          <cell r="C53" t="str">
            <v>H</v>
          </cell>
          <cell r="D53" t="str">
            <v>65 i més</v>
          </cell>
          <cell r="E53">
            <v>73.67634854771784</v>
          </cell>
        </row>
        <row r="54">
          <cell r="A54" t="str">
            <v>Edat MitjanaT4SDE  0-14</v>
          </cell>
          <cell r="B54" t="str">
            <v>4</v>
          </cell>
          <cell r="C54" t="str">
            <v>D</v>
          </cell>
          <cell r="D54" t="str">
            <v>  0-14</v>
          </cell>
          <cell r="E54">
            <v>6.312713602187286</v>
          </cell>
        </row>
        <row r="55">
          <cell r="A55" t="str">
            <v>Edat MitjanaT4SDE 15-64</v>
          </cell>
          <cell r="B55" t="str">
            <v>4</v>
          </cell>
          <cell r="C55" t="str">
            <v>D</v>
          </cell>
          <cell r="D55" t="str">
            <v> 15-64</v>
          </cell>
          <cell r="E55">
            <v>39.36709331745796</v>
          </cell>
        </row>
        <row r="56">
          <cell r="A56" t="str">
            <v>Edat MitjanaT4SDE65 i més</v>
          </cell>
          <cell r="B56" t="str">
            <v>4</v>
          </cell>
          <cell r="C56" t="str">
            <v>D</v>
          </cell>
          <cell r="D56" t="str">
            <v>65 i més</v>
          </cell>
          <cell r="E56">
            <v>74.97245467224546</v>
          </cell>
        </row>
        <row r="57">
          <cell r="A57" t="str">
            <v>Edat MitjanaT4SHE  0-14</v>
          </cell>
          <cell r="B57" t="str">
            <v>4</v>
          </cell>
          <cell r="C57" t="str">
            <v>H</v>
          </cell>
          <cell r="D57" t="str">
            <v>  0-14</v>
          </cell>
          <cell r="E57">
            <v>6.159507264687303</v>
          </cell>
        </row>
        <row r="58">
          <cell r="A58" t="str">
            <v>Edat MitjanaT4SHE 15-64</v>
          </cell>
          <cell r="B58" t="str">
            <v>4</v>
          </cell>
          <cell r="C58" t="str">
            <v>H</v>
          </cell>
          <cell r="D58" t="str">
            <v> 15-64</v>
          </cell>
          <cell r="E58">
            <v>38.73596549929363</v>
          </cell>
        </row>
        <row r="59">
          <cell r="A59" t="str">
            <v>Edat MitjanaT4SHE65 i més</v>
          </cell>
          <cell r="B59" t="str">
            <v>4</v>
          </cell>
          <cell r="C59" t="str">
            <v>H</v>
          </cell>
          <cell r="D59" t="str">
            <v>65 i més</v>
          </cell>
          <cell r="E59">
            <v>73.49183222958058</v>
          </cell>
        </row>
        <row r="60">
          <cell r="A60" t="str">
            <v>Edat MitjanaT5SDE  0-14</v>
          </cell>
          <cell r="B60" t="str">
            <v>5</v>
          </cell>
          <cell r="C60" t="str">
            <v>D</v>
          </cell>
          <cell r="D60" t="str">
            <v>  0-14</v>
          </cell>
          <cell r="E60">
            <v>6.291089108910891</v>
          </cell>
        </row>
        <row r="61">
          <cell r="A61" t="str">
            <v>Edat MitjanaT5SDE 15-64</v>
          </cell>
          <cell r="B61" t="str">
            <v>5</v>
          </cell>
          <cell r="C61" t="str">
            <v>D</v>
          </cell>
          <cell r="D61" t="str">
            <v> 15-64</v>
          </cell>
          <cell r="E61">
            <v>39.101267854277005</v>
          </cell>
        </row>
        <row r="62">
          <cell r="A62" t="str">
            <v>Edat MitjanaT5SDE65 i més</v>
          </cell>
          <cell r="B62" t="str">
            <v>5</v>
          </cell>
          <cell r="C62" t="str">
            <v>D</v>
          </cell>
          <cell r="D62" t="str">
            <v>65 i més</v>
          </cell>
          <cell r="E62">
            <v>76.92876272094269</v>
          </cell>
        </row>
        <row r="63">
          <cell r="A63" t="str">
            <v>Edat MitjanaT5SHE  0-14</v>
          </cell>
          <cell r="B63" t="str">
            <v>5</v>
          </cell>
          <cell r="C63" t="str">
            <v>H</v>
          </cell>
          <cell r="D63" t="str">
            <v>  0-14</v>
          </cell>
          <cell r="E63">
            <v>6.518072289156627</v>
          </cell>
        </row>
        <row r="64">
          <cell r="A64" t="str">
            <v>Edat MitjanaT5SHE 15-64</v>
          </cell>
          <cell r="B64" t="str">
            <v>5</v>
          </cell>
          <cell r="C64" t="str">
            <v>H</v>
          </cell>
          <cell r="D64" t="str">
            <v> 15-64</v>
          </cell>
          <cell r="E64">
            <v>38.915387026010656</v>
          </cell>
        </row>
        <row r="65">
          <cell r="A65" t="str">
            <v>Edat MitjanaT5SHE65 i més</v>
          </cell>
          <cell r="B65" t="str">
            <v>5</v>
          </cell>
          <cell r="C65" t="str">
            <v>H</v>
          </cell>
          <cell r="D65" t="str">
            <v>65 i més</v>
          </cell>
          <cell r="E65">
            <v>75.4670245398773</v>
          </cell>
        </row>
        <row r="66">
          <cell r="A66" t="str">
            <v>Edat MitjanaT6SDE  0-14</v>
          </cell>
          <cell r="B66" t="str">
            <v>6</v>
          </cell>
          <cell r="C66" t="str">
            <v>D</v>
          </cell>
          <cell r="D66" t="str">
            <v>  0-14</v>
          </cell>
          <cell r="E66">
            <v>6.475080018289895</v>
          </cell>
        </row>
        <row r="67">
          <cell r="A67" t="str">
            <v>Edat MitjanaT6SDE 15-64</v>
          </cell>
          <cell r="B67" t="str">
            <v>6</v>
          </cell>
          <cell r="C67" t="str">
            <v>D</v>
          </cell>
          <cell r="D67" t="str">
            <v> 15-64</v>
          </cell>
          <cell r="E67">
            <v>38.520417562173776</v>
          </cell>
        </row>
        <row r="68">
          <cell r="A68" t="str">
            <v>Edat MitjanaT6SDE65 i més</v>
          </cell>
          <cell r="B68" t="str">
            <v>6</v>
          </cell>
          <cell r="C68" t="str">
            <v>D</v>
          </cell>
          <cell r="D68" t="str">
            <v>65 i més</v>
          </cell>
          <cell r="E68">
            <v>76.0776215582894</v>
          </cell>
        </row>
        <row r="69">
          <cell r="A69" t="str">
            <v>Edat MitjanaT6SHE  0-14</v>
          </cell>
          <cell r="B69" t="str">
            <v>6</v>
          </cell>
          <cell r="C69" t="str">
            <v>H</v>
          </cell>
          <cell r="D69" t="str">
            <v>  0-14</v>
          </cell>
          <cell r="E69">
            <v>6.530323151837096</v>
          </cell>
        </row>
        <row r="70">
          <cell r="A70" t="str">
            <v>Edat MitjanaT6SHE 15-64</v>
          </cell>
          <cell r="B70" t="str">
            <v>6</v>
          </cell>
          <cell r="C70" t="str">
            <v>H</v>
          </cell>
          <cell r="D70" t="str">
            <v> 15-64</v>
          </cell>
          <cell r="E70">
            <v>37.92975285171103</v>
          </cell>
        </row>
        <row r="71">
          <cell r="A71" t="str">
            <v>Edat MitjanaT6SHE65 i més</v>
          </cell>
          <cell r="B71" t="str">
            <v>6</v>
          </cell>
          <cell r="C71" t="str">
            <v>H</v>
          </cell>
          <cell r="D71" t="str">
            <v>65 i més</v>
          </cell>
          <cell r="E71">
            <v>75.11849344054168</v>
          </cell>
        </row>
        <row r="72">
          <cell r="A72" t="str">
            <v>Edat MitjanaT7SDE  0-14</v>
          </cell>
          <cell r="B72" t="str">
            <v>7</v>
          </cell>
          <cell r="C72" t="str">
            <v>D</v>
          </cell>
          <cell r="D72" t="str">
            <v>  0-14</v>
          </cell>
          <cell r="E72">
            <v>6.4225888324873095</v>
          </cell>
        </row>
        <row r="73">
          <cell r="A73" t="str">
            <v>Edat MitjanaT7SDE 15-64</v>
          </cell>
          <cell r="B73" t="str">
            <v>7</v>
          </cell>
          <cell r="C73" t="str">
            <v>D</v>
          </cell>
          <cell r="D73" t="str">
            <v> 15-64</v>
          </cell>
          <cell r="E73">
            <v>37.42078671959582</v>
          </cell>
        </row>
        <row r="74">
          <cell r="A74" t="str">
            <v>Edat MitjanaT7SDE65 i més</v>
          </cell>
          <cell r="B74" t="str">
            <v>7</v>
          </cell>
          <cell r="C74" t="str">
            <v>D</v>
          </cell>
          <cell r="D74" t="str">
            <v>65 i més</v>
          </cell>
          <cell r="E74">
            <v>75.86494252873563</v>
          </cell>
        </row>
        <row r="75">
          <cell r="A75" t="str">
            <v>Edat MitjanaT7SHE  0-14</v>
          </cell>
          <cell r="B75" t="str">
            <v>7</v>
          </cell>
          <cell r="C75" t="str">
            <v>H</v>
          </cell>
          <cell r="D75" t="str">
            <v>  0-14</v>
          </cell>
          <cell r="E75">
            <v>6.373879641485275</v>
          </cell>
        </row>
        <row r="76">
          <cell r="A76" t="str">
            <v>Edat MitjanaT7SHE 15-64</v>
          </cell>
          <cell r="B76" t="str">
            <v>7</v>
          </cell>
          <cell r="C76" t="str">
            <v>H</v>
          </cell>
          <cell r="D76" t="str">
            <v> 15-64</v>
          </cell>
          <cell r="E76">
            <v>37.499059561128526</v>
          </cell>
        </row>
        <row r="77">
          <cell r="A77" t="str">
            <v>Edat MitjanaT7SHE65 i més</v>
          </cell>
          <cell r="B77" t="str">
            <v>7</v>
          </cell>
          <cell r="C77" t="str">
            <v>H</v>
          </cell>
          <cell r="D77" t="str">
            <v>65 i més</v>
          </cell>
          <cell r="E77">
            <v>74.26195426195426</v>
          </cell>
        </row>
        <row r="78">
          <cell r="A78" t="str">
            <v>Edat MitjanaT1STOTALE  0-14</v>
          </cell>
          <cell r="B78" t="str">
            <v>1</v>
          </cell>
          <cell r="C78" t="str">
            <v>Total</v>
          </cell>
          <cell r="D78" t="str">
            <v>  0-14</v>
          </cell>
          <cell r="E78">
            <v>6.590200171926808</v>
          </cell>
        </row>
        <row r="79">
          <cell r="A79" t="str">
            <v>Edat MitjanaT1STOTALE 15-64</v>
          </cell>
          <cell r="B79" t="str">
            <v>1</v>
          </cell>
          <cell r="C79" t="str">
            <v>Total</v>
          </cell>
          <cell r="D79" t="str">
            <v> 15-64</v>
          </cell>
          <cell r="E79">
            <v>39.68898551576226</v>
          </cell>
        </row>
        <row r="80">
          <cell r="A80" t="str">
            <v>Edat MitjanaT1STOTALE65 i més</v>
          </cell>
          <cell r="B80" t="str">
            <v>1</v>
          </cell>
          <cell r="C80" t="str">
            <v>Total</v>
          </cell>
          <cell r="D80" t="str">
            <v>65 i més</v>
          </cell>
          <cell r="E80">
            <v>76.58429285248751</v>
          </cell>
        </row>
        <row r="81">
          <cell r="A81" t="str">
            <v>Edat MitjanaT2STOTALE  0-14</v>
          </cell>
          <cell r="B81" t="str">
            <v>2</v>
          </cell>
          <cell r="C81" t="str">
            <v>Total</v>
          </cell>
          <cell r="D81" t="str">
            <v>  0-14</v>
          </cell>
          <cell r="E81">
            <v>6.714754098360656</v>
          </cell>
        </row>
        <row r="82">
          <cell r="A82" t="str">
            <v>Edat MitjanaT2STOTALE 15-64</v>
          </cell>
          <cell r="B82" t="str">
            <v>2</v>
          </cell>
          <cell r="C82" t="str">
            <v>Total</v>
          </cell>
          <cell r="D82" t="str">
            <v> 15-64</v>
          </cell>
          <cell r="E82">
            <v>39.38354758887078</v>
          </cell>
        </row>
        <row r="83">
          <cell r="A83" t="str">
            <v>Edat MitjanaT2STOTALE65 i més</v>
          </cell>
          <cell r="B83" t="str">
            <v>2</v>
          </cell>
          <cell r="C83" t="str">
            <v>Total</v>
          </cell>
          <cell r="D83" t="str">
            <v>65 i més</v>
          </cell>
          <cell r="E83">
            <v>75.99250440917108</v>
          </cell>
        </row>
        <row r="84">
          <cell r="A84" t="str">
            <v>Edat MitjanaT3STOTALE  0-14</v>
          </cell>
          <cell r="B84" t="str">
            <v>3</v>
          </cell>
          <cell r="C84" t="str">
            <v>Total</v>
          </cell>
          <cell r="D84" t="str">
            <v>  0-14</v>
          </cell>
          <cell r="E84">
            <v>6.794619307191841</v>
          </cell>
        </row>
        <row r="85">
          <cell r="A85" t="str">
            <v>Edat MitjanaT3STOTALE 15-64</v>
          </cell>
          <cell r="B85" t="str">
            <v>3</v>
          </cell>
          <cell r="C85" t="str">
            <v>Total</v>
          </cell>
          <cell r="D85" t="str">
            <v> 15-64</v>
          </cell>
          <cell r="E85">
            <v>39.29117889530091</v>
          </cell>
        </row>
        <row r="86">
          <cell r="A86" t="str">
            <v>Edat MitjanaT3STOTALE65 i més</v>
          </cell>
          <cell r="B86" t="str">
            <v>3</v>
          </cell>
          <cell r="C86" t="str">
            <v>Total</v>
          </cell>
          <cell r="D86" t="str">
            <v>65 i més</v>
          </cell>
          <cell r="E86">
            <v>74.62666433076384</v>
          </cell>
        </row>
        <row r="87">
          <cell r="A87" t="str">
            <v>Edat MitjanaT4STOTALE  0-14</v>
          </cell>
          <cell r="B87" t="str">
            <v>4</v>
          </cell>
          <cell r="C87" t="str">
            <v>Total</v>
          </cell>
          <cell r="D87" t="str">
            <v>  0-14</v>
          </cell>
          <cell r="E87">
            <v>6.233092580433355</v>
          </cell>
        </row>
        <row r="88">
          <cell r="A88" t="str">
            <v>Edat MitjanaT4STOTALE 15-64</v>
          </cell>
          <cell r="B88" t="str">
            <v>4</v>
          </cell>
          <cell r="C88" t="str">
            <v>Total</v>
          </cell>
          <cell r="D88" t="str">
            <v> 15-64</v>
          </cell>
          <cell r="E88">
            <v>39.0514003049801</v>
          </cell>
        </row>
        <row r="89">
          <cell r="A89" t="str">
            <v>Edat MitjanaT4STOTALE65 i més</v>
          </cell>
          <cell r="B89" t="str">
            <v>4</v>
          </cell>
          <cell r="C89" t="str">
            <v>Total</v>
          </cell>
          <cell r="D89" t="str">
            <v>65 i més</v>
          </cell>
          <cell r="E89">
            <v>74.31911163062537</v>
          </cell>
        </row>
        <row r="90">
          <cell r="A90" t="str">
            <v>Edat MitjanaT5STOTALE  0-14</v>
          </cell>
          <cell r="B90" t="str">
            <v>5</v>
          </cell>
          <cell r="C90" t="str">
            <v>Total</v>
          </cell>
          <cell r="D90" t="str">
            <v>  0-14</v>
          </cell>
          <cell r="E90">
            <v>6.406856403622251</v>
          </cell>
        </row>
        <row r="91">
          <cell r="A91" t="str">
            <v>Edat MitjanaT5STOTALE 15-64</v>
          </cell>
          <cell r="B91" t="str">
            <v>5</v>
          </cell>
          <cell r="C91" t="str">
            <v>Total</v>
          </cell>
          <cell r="D91" t="str">
            <v> 15-64</v>
          </cell>
          <cell r="E91">
            <v>39.00721477840324</v>
          </cell>
        </row>
        <row r="92">
          <cell r="A92" t="str">
            <v>Edat MitjanaT5STOTALE65 i més</v>
          </cell>
          <cell r="B92" t="str">
            <v>5</v>
          </cell>
          <cell r="C92" t="str">
            <v>Total</v>
          </cell>
          <cell r="D92" t="str">
            <v>65 i més</v>
          </cell>
          <cell r="E92">
            <v>76.3276568905708</v>
          </cell>
        </row>
        <row r="93">
          <cell r="A93" t="str">
            <v>Edat MitjanaT6STOTALE  0-14</v>
          </cell>
          <cell r="B93" t="str">
            <v>6</v>
          </cell>
          <cell r="C93" t="str">
            <v>Total</v>
          </cell>
          <cell r="D93" t="str">
            <v>  0-14</v>
          </cell>
          <cell r="E93">
            <v>6.50314889788574</v>
          </cell>
        </row>
        <row r="94">
          <cell r="A94" t="str">
            <v>Edat MitjanaT6STOTALE 15-64</v>
          </cell>
          <cell r="B94" t="str">
            <v>6</v>
          </cell>
          <cell r="C94" t="str">
            <v>Total</v>
          </cell>
          <cell r="D94" t="str">
            <v> 15-64</v>
          </cell>
          <cell r="E94">
            <v>38.214183628209554</v>
          </cell>
        </row>
        <row r="95">
          <cell r="A95" t="str">
            <v>Edat MitjanaT6STOTALE65 i més</v>
          </cell>
          <cell r="B95" t="str">
            <v>6</v>
          </cell>
          <cell r="C95" t="str">
            <v>Total</v>
          </cell>
          <cell r="D95" t="str">
            <v>65 i més</v>
          </cell>
          <cell r="E95">
            <v>75.68530379089493</v>
          </cell>
        </row>
        <row r="96">
          <cell r="A96" t="str">
            <v>Edat MitjanaT7STOTALE  0-14</v>
          </cell>
          <cell r="B96" t="str">
            <v>7</v>
          </cell>
          <cell r="C96" t="str">
            <v>Total</v>
          </cell>
          <cell r="D96" t="str">
            <v>  0-14</v>
          </cell>
          <cell r="E96">
            <v>6.398342893562779</v>
          </cell>
        </row>
        <row r="97">
          <cell r="A97" t="str">
            <v>Edat MitjanaT7STOTALE 15-64</v>
          </cell>
          <cell r="B97" t="str">
            <v>7</v>
          </cell>
          <cell r="C97" t="str">
            <v>Total</v>
          </cell>
          <cell r="D97" t="str">
            <v> 15-64</v>
          </cell>
          <cell r="E97">
            <v>37.462674047978524</v>
          </cell>
        </row>
        <row r="98">
          <cell r="A98" t="str">
            <v>Edat MitjanaT7STOTALE65 i més</v>
          </cell>
          <cell r="B98" t="str">
            <v>7</v>
          </cell>
          <cell r="C98" t="str">
            <v>Total</v>
          </cell>
          <cell r="D98" t="str">
            <v>65 i més</v>
          </cell>
          <cell r="E98">
            <v>75.20985556499575</v>
          </cell>
        </row>
        <row r="99">
          <cell r="A99" t="str">
            <v>Edat MitjanaTSector BERARDOSTOTALETOTAL</v>
          </cell>
          <cell r="B99" t="str">
            <v>Sector BERARDO</v>
          </cell>
          <cell r="C99" t="str">
            <v>Total</v>
          </cell>
          <cell r="D99" t="str">
            <v>Total</v>
          </cell>
          <cell r="E99">
            <v>31.287587639574138</v>
          </cell>
        </row>
        <row r="100">
          <cell r="A100" t="str">
            <v>Edat MitjanaTSector CA N´ORIACSTOTALETOTAL</v>
          </cell>
          <cell r="B100" t="str">
            <v>Sector CA N´ORIAC</v>
          </cell>
          <cell r="C100" t="str">
            <v>Total</v>
          </cell>
          <cell r="D100" t="str">
            <v>Total</v>
          </cell>
          <cell r="E100">
            <v>40.44182444921817</v>
          </cell>
        </row>
        <row r="101">
          <cell r="A101" t="str">
            <v>Edat MitjanaTSector CAN FEUSTOTALETOTAL</v>
          </cell>
          <cell r="B101" t="str">
            <v>Sector CAN FEU</v>
          </cell>
          <cell r="C101" t="str">
            <v>Total</v>
          </cell>
          <cell r="D101" t="str">
            <v>Total</v>
          </cell>
          <cell r="E101">
            <v>41.77547330355244</v>
          </cell>
        </row>
        <row r="102">
          <cell r="A102" t="str">
            <v>Edat MitjanaTSector CAN PUIGGENERSTOTALETOTAL</v>
          </cell>
          <cell r="B102" t="str">
            <v>Sector CAN PUIGGENER</v>
          </cell>
          <cell r="C102" t="str">
            <v>Total</v>
          </cell>
          <cell r="D102" t="str">
            <v>Total</v>
          </cell>
          <cell r="E102">
            <v>35.6084593919812</v>
          </cell>
        </row>
        <row r="103">
          <cell r="A103" t="str">
            <v>Edat MitjanaTSector CAN RULLSTOTALETOTAL</v>
          </cell>
          <cell r="B103" t="str">
            <v>Sector CAN RULL</v>
          </cell>
          <cell r="C103" t="str">
            <v>Total</v>
          </cell>
          <cell r="D103" t="str">
            <v>Total</v>
          </cell>
          <cell r="E103">
            <v>39.4439164613399</v>
          </cell>
        </row>
        <row r="104">
          <cell r="A104" t="str">
            <v>Edat MitjanaTSector CENTRESTOTALETOTAL</v>
          </cell>
          <cell r="B104" t="str">
            <v>Sector CENTRE</v>
          </cell>
          <cell r="C104" t="str">
            <v>Total</v>
          </cell>
          <cell r="D104" t="str">
            <v>Total</v>
          </cell>
          <cell r="E104">
            <v>40.79975611321481</v>
          </cell>
        </row>
        <row r="105">
          <cell r="A105" t="str">
            <v>Edat MitjanaTSector CONCÒRDIASTOTALETOTAL</v>
          </cell>
          <cell r="B105" t="str">
            <v>Sector CONCÒRDIA</v>
          </cell>
          <cell r="C105" t="str">
            <v>Total</v>
          </cell>
          <cell r="D105" t="str">
            <v>Total</v>
          </cell>
          <cell r="E105">
            <v>41.61096976953008</v>
          </cell>
        </row>
        <row r="106">
          <cell r="A106" t="str">
            <v>Edat MitjanaTSector CREU ALTASTOTALETOTAL</v>
          </cell>
          <cell r="B106" t="str">
            <v>Sector CREU ALTA</v>
          </cell>
          <cell r="C106" t="str">
            <v>Total</v>
          </cell>
          <cell r="D106" t="str">
            <v>Total</v>
          </cell>
          <cell r="E106">
            <v>43.40337072381271</v>
          </cell>
        </row>
        <row r="107">
          <cell r="A107" t="str">
            <v>Edat MitjanaTSector CREU DE BARBERÀSTOTALETOTAL</v>
          </cell>
          <cell r="B107" t="str">
            <v>Sector CREU DE BARBERÀ</v>
          </cell>
          <cell r="C107" t="str">
            <v>Total</v>
          </cell>
          <cell r="D107" t="str">
            <v>Total</v>
          </cell>
          <cell r="E107">
            <v>40.72802597150887</v>
          </cell>
        </row>
        <row r="108">
          <cell r="A108" t="str">
            <v>Edat MitjanaTSector ESTSTOTALETOTAL</v>
          </cell>
          <cell r="B108" t="str">
            <v>Sector EST</v>
          </cell>
          <cell r="C108" t="str">
            <v>Total</v>
          </cell>
          <cell r="D108" t="str">
            <v>Total</v>
          </cell>
          <cell r="E108">
            <v>43.26923076923077</v>
          </cell>
        </row>
        <row r="109">
          <cell r="A109" t="str">
            <v>Edat MitjanaTSector GRÀCIASTOTALETOTAL</v>
          </cell>
          <cell r="B109" t="str">
            <v>Sector GRÀCIA</v>
          </cell>
          <cell r="C109" t="str">
            <v>Total</v>
          </cell>
          <cell r="D109" t="str">
            <v>Total</v>
          </cell>
          <cell r="E109">
            <v>38.10010626992561</v>
          </cell>
        </row>
        <row r="110">
          <cell r="A110" t="str">
            <v>Edat MitjanaTSector LA SERRASTOTALETOTAL</v>
          </cell>
          <cell r="B110" t="str">
            <v>Sector LA SERRA</v>
          </cell>
          <cell r="C110" t="str">
            <v>Total</v>
          </cell>
          <cell r="D110" t="str">
            <v>Total</v>
          </cell>
          <cell r="E110">
            <v>36.94862343048036</v>
          </cell>
        </row>
        <row r="111">
          <cell r="A111" t="str">
            <v>Edat MitjanaTSector NORDSTOTALETOTAL</v>
          </cell>
          <cell r="B111" t="str">
            <v>Sector NORD</v>
          </cell>
          <cell r="C111" t="str">
            <v>Total</v>
          </cell>
          <cell r="D111" t="str">
            <v>Total</v>
          </cell>
          <cell r="E111">
            <v>39.617279666897986</v>
          </cell>
        </row>
        <row r="112">
          <cell r="A112" t="str">
            <v>Edat MitjanaTSector OESTSTOTALETOTAL</v>
          </cell>
          <cell r="B112" t="str">
            <v>Sector OEST</v>
          </cell>
          <cell r="C112" t="str">
            <v>Total</v>
          </cell>
          <cell r="D112" t="str">
            <v>Total</v>
          </cell>
          <cell r="E112">
            <v>39.8125</v>
          </cell>
        </row>
        <row r="113">
          <cell r="A113" t="str">
            <v>Edat MitjanaTSector SANT JULIÀSTOTALETOTAL</v>
          </cell>
          <cell r="B113" t="str">
            <v>Sector SANT JULIÀ</v>
          </cell>
          <cell r="C113" t="str">
            <v>Total</v>
          </cell>
          <cell r="D113" t="str">
            <v>Total</v>
          </cell>
          <cell r="E113">
            <v>30.460097719869708</v>
          </cell>
        </row>
        <row r="114">
          <cell r="A114" t="str">
            <v>Edat MitjanaTSector SANT OLEGUERSTOTALETOTAL</v>
          </cell>
          <cell r="B114" t="str">
            <v>Sector SANT OLEGUER</v>
          </cell>
          <cell r="C114" t="str">
            <v>Total</v>
          </cell>
          <cell r="D114" t="str">
            <v>Total</v>
          </cell>
          <cell r="E114">
            <v>41.44536194620253</v>
          </cell>
        </row>
        <row r="115">
          <cell r="A115" t="str">
            <v>Edat MitjanaTSector SANT PAUSTOTALETOTAL</v>
          </cell>
          <cell r="B115" t="str">
            <v>Sector SANT PAU</v>
          </cell>
          <cell r="C115" t="str">
            <v>Total</v>
          </cell>
          <cell r="D115" t="str">
            <v>Total</v>
          </cell>
          <cell r="E115">
            <v>49.214285714285715</v>
          </cell>
        </row>
        <row r="116">
          <cell r="A116" t="str">
            <v>Edat MitjanaTSector SUDSTOTALETOTAL</v>
          </cell>
          <cell r="B116" t="str">
            <v>Sector SUD</v>
          </cell>
          <cell r="C116" t="str">
            <v>Total</v>
          </cell>
          <cell r="D116" t="str">
            <v>Total</v>
          </cell>
          <cell r="E116">
            <v>40.59186777529913</v>
          </cell>
        </row>
        <row r="117">
          <cell r="A117" t="str">
            <v>Edat MitjanaTSector TOGORESSTOTALETOTAL</v>
          </cell>
          <cell r="B117" t="str">
            <v>Sector TOGORES</v>
          </cell>
          <cell r="C117" t="str">
            <v>Total</v>
          </cell>
          <cell r="D117" t="str">
            <v>Total</v>
          </cell>
          <cell r="E117">
            <v>43.810810810810814</v>
          </cell>
        </row>
        <row r="118">
          <cell r="A118" t="str">
            <v>Edat MitjanaTSector BERARDOSDETOTAL</v>
          </cell>
          <cell r="B118" t="str">
            <v>Sector BERARDO</v>
          </cell>
          <cell r="C118" t="str">
            <v>D</v>
          </cell>
          <cell r="D118" t="str">
            <v>Total</v>
          </cell>
          <cell r="E118">
            <v>31.33024609685102</v>
          </cell>
        </row>
        <row r="119">
          <cell r="A119" t="str">
            <v>Edat MitjanaTSector BERARDOSHETOTAL</v>
          </cell>
          <cell r="B119" t="str">
            <v>Sector BERARDO</v>
          </cell>
          <cell r="C119" t="str">
            <v>H</v>
          </cell>
          <cell r="D119" t="str">
            <v>Total</v>
          </cell>
          <cell r="E119">
            <v>31.2464950293143</v>
          </cell>
        </row>
        <row r="120">
          <cell r="A120" t="str">
            <v>Edat MitjanaTSector CA N´ORIACSDETOTAL</v>
          </cell>
          <cell r="B120" t="str">
            <v>Sector CA N´ORIAC</v>
          </cell>
          <cell r="C120" t="str">
            <v>D</v>
          </cell>
          <cell r="D120" t="str">
            <v>Total</v>
          </cell>
          <cell r="E120">
            <v>41.72282238442823</v>
          </cell>
        </row>
        <row r="121">
          <cell r="A121" t="str">
            <v>Edat MitjanaTSector CA N´ORIACSHETOTAL</v>
          </cell>
          <cell r="B121" t="str">
            <v>Sector CA N´ORIAC</v>
          </cell>
          <cell r="C121" t="str">
            <v>H</v>
          </cell>
          <cell r="D121" t="str">
            <v>Total</v>
          </cell>
          <cell r="E121">
            <v>39.09074112091973</v>
          </cell>
        </row>
        <row r="122">
          <cell r="A122" t="str">
            <v>Edat MitjanaTSector CAN FEUSDETOTAL</v>
          </cell>
          <cell r="B122" t="str">
            <v>Sector CAN FEU</v>
          </cell>
          <cell r="C122" t="str">
            <v>D</v>
          </cell>
          <cell r="D122" t="str">
            <v>Total</v>
          </cell>
          <cell r="E122">
            <v>43.60269643985675</v>
          </cell>
        </row>
        <row r="123">
          <cell r="A123" t="str">
            <v>Edat MitjanaTSector CAN FEUSHETOTAL</v>
          </cell>
          <cell r="B123" t="str">
            <v>Sector CAN FEU</v>
          </cell>
          <cell r="C123" t="str">
            <v>H</v>
          </cell>
          <cell r="D123" t="str">
            <v>Total</v>
          </cell>
          <cell r="E123">
            <v>39.91213748657358</v>
          </cell>
        </row>
        <row r="124">
          <cell r="A124" t="str">
            <v>Edat MitjanaTSector CAN PUIGGENERSDETOTAL</v>
          </cell>
          <cell r="B124" t="str">
            <v>Sector CAN PUIGGENER</v>
          </cell>
          <cell r="C124" t="str">
            <v>D</v>
          </cell>
          <cell r="D124" t="str">
            <v>Total</v>
          </cell>
          <cell r="E124">
            <v>36.92290817925415</v>
          </cell>
        </row>
        <row r="125">
          <cell r="A125" t="str">
            <v>Edat MitjanaTSector CAN PUIGGENERSHETOTAL</v>
          </cell>
          <cell r="B125" t="str">
            <v>Sector CAN PUIGGENER</v>
          </cell>
          <cell r="C125" t="str">
            <v>H</v>
          </cell>
          <cell r="D125" t="str">
            <v>Total</v>
          </cell>
          <cell r="E125">
            <v>34.44914317302377</v>
          </cell>
        </row>
        <row r="126">
          <cell r="A126" t="str">
            <v>Edat MitjanaTSector CAN RULLSDETOTAL</v>
          </cell>
          <cell r="B126" t="str">
            <v>Sector CAN RULL</v>
          </cell>
          <cell r="C126" t="str">
            <v>D</v>
          </cell>
          <cell r="D126" t="str">
            <v>Total</v>
          </cell>
          <cell r="E126">
            <v>40.617098203872175</v>
          </cell>
        </row>
        <row r="127">
          <cell r="A127" t="str">
            <v>Edat MitjanaTSector CAN RULLSHETOTAL</v>
          </cell>
          <cell r="B127" t="str">
            <v>Sector CAN RULL</v>
          </cell>
          <cell r="C127" t="str">
            <v>H</v>
          </cell>
          <cell r="D127" t="str">
            <v>Total</v>
          </cell>
          <cell r="E127">
            <v>38.25661000944287</v>
          </cell>
        </row>
        <row r="128">
          <cell r="A128" t="str">
            <v>Edat MitjanaTSector CENTRESDETOTAL</v>
          </cell>
          <cell r="B128" t="str">
            <v>Sector CENTRE</v>
          </cell>
          <cell r="C128" t="str">
            <v>D</v>
          </cell>
          <cell r="D128" t="str">
            <v>Total</v>
          </cell>
          <cell r="E128">
            <v>42.54328267477204</v>
          </cell>
        </row>
        <row r="129">
          <cell r="A129" t="str">
            <v>Edat MitjanaTSector CENTRESHETOTAL</v>
          </cell>
          <cell r="B129" t="str">
            <v>Sector CENTRE</v>
          </cell>
          <cell r="C129" t="str">
            <v>H</v>
          </cell>
          <cell r="D129" t="str">
            <v>Total</v>
          </cell>
          <cell r="E129">
            <v>38.8502582925503</v>
          </cell>
        </row>
        <row r="130">
          <cell r="A130" t="str">
            <v>Edat MitjanaTSector CONCÒRDIASDETOTAL</v>
          </cell>
          <cell r="B130" t="str">
            <v>Sector CONCÒRDIA</v>
          </cell>
          <cell r="C130" t="str">
            <v>D</v>
          </cell>
          <cell r="D130" t="str">
            <v>Total</v>
          </cell>
          <cell r="E130">
            <v>43.009012937927025</v>
          </cell>
        </row>
        <row r="131">
          <cell r="A131" t="str">
            <v>Edat MitjanaTSector CONCÒRDIASHETOTAL</v>
          </cell>
          <cell r="B131" t="str">
            <v>Sector CONCÒRDIA</v>
          </cell>
          <cell r="C131" t="str">
            <v>H</v>
          </cell>
          <cell r="D131" t="str">
            <v>Total</v>
          </cell>
          <cell r="E131">
            <v>40.12798766383963</v>
          </cell>
        </row>
        <row r="132">
          <cell r="A132" t="str">
            <v>Edat MitjanaTSector CREU ALTASDETOTAL</v>
          </cell>
          <cell r="B132" t="str">
            <v>Sector CREU ALTA</v>
          </cell>
          <cell r="C132" t="str">
            <v>D</v>
          </cell>
          <cell r="D132" t="str">
            <v>Total</v>
          </cell>
          <cell r="E132">
            <v>45.14375199065718</v>
          </cell>
        </row>
        <row r="133">
          <cell r="A133" t="str">
            <v>Edat MitjanaTSector CREU ALTASHETOTAL</v>
          </cell>
          <cell r="B133" t="str">
            <v>Sector CREU ALTA</v>
          </cell>
          <cell r="C133" t="str">
            <v>H</v>
          </cell>
          <cell r="D133" t="str">
            <v>Total</v>
          </cell>
          <cell r="E133">
            <v>41.474823529411765</v>
          </cell>
        </row>
        <row r="134">
          <cell r="A134" t="str">
            <v>Edat MitjanaTSector CREU DE BARBERÀSDETOTAL</v>
          </cell>
          <cell r="B134" t="str">
            <v>Sector CREU DE BARBERÀ</v>
          </cell>
          <cell r="C134" t="str">
            <v>D</v>
          </cell>
          <cell r="D134" t="str">
            <v>Total</v>
          </cell>
          <cell r="E134">
            <v>42.16425906438343</v>
          </cell>
        </row>
        <row r="135">
          <cell r="A135" t="str">
            <v>Edat MitjanaTSector CREU DE BARBERÀSHETOTAL</v>
          </cell>
          <cell r="B135" t="str">
            <v>Sector CREU DE BARBERÀ</v>
          </cell>
          <cell r="C135" t="str">
            <v>H</v>
          </cell>
          <cell r="D135" t="str">
            <v>Total</v>
          </cell>
          <cell r="E135">
            <v>39.254000981836036</v>
          </cell>
        </row>
        <row r="136">
          <cell r="A136" t="str">
            <v>Edat MitjanaTSector ESTSDETOTAL</v>
          </cell>
          <cell r="B136" t="str">
            <v>Sector EST</v>
          </cell>
          <cell r="C136" t="str">
            <v>D</v>
          </cell>
          <cell r="D136" t="str">
            <v>Total</v>
          </cell>
          <cell r="E136">
            <v>34.36363636363637</v>
          </cell>
        </row>
        <row r="137">
          <cell r="A137" t="str">
            <v>Edat MitjanaTSector ESTSHETOTAL</v>
          </cell>
          <cell r="B137" t="str">
            <v>Sector EST</v>
          </cell>
          <cell r="C137" t="str">
            <v>H</v>
          </cell>
          <cell r="D137" t="str">
            <v>Total</v>
          </cell>
          <cell r="E137">
            <v>49.8</v>
          </cell>
        </row>
        <row r="138">
          <cell r="A138" t="str">
            <v>Edat MitjanaTSector GRÀCIASDETOTAL</v>
          </cell>
          <cell r="B138" t="str">
            <v>Sector GRÀCIA</v>
          </cell>
          <cell r="C138" t="str">
            <v>D</v>
          </cell>
          <cell r="D138" t="str">
            <v>Total</v>
          </cell>
          <cell r="E138">
            <v>38.98697539797395</v>
          </cell>
        </row>
        <row r="139">
          <cell r="A139" t="str">
            <v>Edat MitjanaTSector GRÀCIASHETOTAL</v>
          </cell>
          <cell r="B139" t="str">
            <v>Sector GRÀCIA</v>
          </cell>
          <cell r="C139" t="str">
            <v>H</v>
          </cell>
          <cell r="D139" t="str">
            <v>Total</v>
          </cell>
          <cell r="E139">
            <v>37.16203804942051</v>
          </cell>
        </row>
        <row r="140">
          <cell r="A140" t="str">
            <v>Edat MitjanaTSector LA SERRASDETOTAL</v>
          </cell>
          <cell r="B140" t="str">
            <v>Sector LA SERRA</v>
          </cell>
          <cell r="C140" t="str">
            <v>D</v>
          </cell>
          <cell r="D140" t="str">
            <v>Total</v>
          </cell>
          <cell r="E140">
            <v>37.97785108388313</v>
          </cell>
        </row>
        <row r="141">
          <cell r="A141" t="str">
            <v>Edat MitjanaTSector LA SERRASHETOTAL</v>
          </cell>
          <cell r="B141" t="str">
            <v>Sector LA SERRA</v>
          </cell>
          <cell r="C141" t="str">
            <v>H</v>
          </cell>
          <cell r="D141" t="str">
            <v>Total</v>
          </cell>
          <cell r="E141">
            <v>35.96416497633536</v>
          </cell>
        </row>
        <row r="142">
          <cell r="A142" t="str">
            <v>Edat MitjanaTSector NORDSDETOTAL</v>
          </cell>
          <cell r="B142" t="str">
            <v>Sector NORD</v>
          </cell>
          <cell r="C142" t="str">
            <v>D</v>
          </cell>
          <cell r="D142" t="str">
            <v>Total</v>
          </cell>
          <cell r="E142">
            <v>41.22447292269533</v>
          </cell>
        </row>
        <row r="143">
          <cell r="A143" t="str">
            <v>Edat MitjanaTSector NORDSHETOTAL</v>
          </cell>
          <cell r="B143" t="str">
            <v>Sector NORD</v>
          </cell>
          <cell r="C143" t="str">
            <v>H</v>
          </cell>
          <cell r="D143" t="str">
            <v>Total</v>
          </cell>
          <cell r="E143">
            <v>37.986718859219906</v>
          </cell>
        </row>
        <row r="144">
          <cell r="A144" t="str">
            <v>Edat MitjanaTSector OESTSDETOTAL</v>
          </cell>
          <cell r="B144" t="str">
            <v>Sector OEST</v>
          </cell>
          <cell r="C144" t="str">
            <v>D</v>
          </cell>
          <cell r="D144" t="str">
            <v>Total</v>
          </cell>
          <cell r="E144">
            <v>42.58620689655172</v>
          </cell>
        </row>
        <row r="145">
          <cell r="A145" t="str">
            <v>Edat MitjanaTSector OESTSHETOTAL</v>
          </cell>
          <cell r="B145" t="str">
            <v>Sector OEST</v>
          </cell>
          <cell r="C145" t="str">
            <v>H</v>
          </cell>
          <cell r="D145" t="str">
            <v>Total</v>
          </cell>
          <cell r="E145">
            <v>37.51428571428571</v>
          </cell>
        </row>
        <row r="146">
          <cell r="A146" t="str">
            <v>Edat MitjanaTSector SANT JULIÀSDETOTAL</v>
          </cell>
          <cell r="B146" t="str">
            <v>Sector SANT JULIÀ</v>
          </cell>
          <cell r="C146" t="str">
            <v>D</v>
          </cell>
          <cell r="D146" t="str">
            <v>Total</v>
          </cell>
          <cell r="E146">
            <v>30.52159468438538</v>
          </cell>
        </row>
        <row r="147">
          <cell r="A147" t="str">
            <v>Edat MitjanaTSector SANT JULIÀSHETOTAL</v>
          </cell>
          <cell r="B147" t="str">
            <v>Sector SANT JULIÀ</v>
          </cell>
          <cell r="C147" t="str">
            <v>H</v>
          </cell>
          <cell r="D147" t="str">
            <v>Total</v>
          </cell>
          <cell r="E147">
            <v>30.400958466453673</v>
          </cell>
        </row>
        <row r="148">
          <cell r="A148" t="str">
            <v>Edat MitjanaTSector SANT OLEGUERSDETOTAL</v>
          </cell>
          <cell r="B148" t="str">
            <v>Sector SANT OLEGUER</v>
          </cell>
          <cell r="C148" t="str">
            <v>D</v>
          </cell>
          <cell r="D148" t="str">
            <v>Total</v>
          </cell>
          <cell r="E148">
            <v>43.15961813842482</v>
          </cell>
        </row>
        <row r="149">
          <cell r="A149" t="str">
            <v>Edat MitjanaTSector SANT OLEGUERSHETOTAL</v>
          </cell>
          <cell r="B149" t="str">
            <v>Sector SANT OLEGUER</v>
          </cell>
          <cell r="C149" t="str">
            <v>H</v>
          </cell>
          <cell r="D149" t="str">
            <v>Total</v>
          </cell>
          <cell r="E149">
            <v>39.603446507334084</v>
          </cell>
        </row>
        <row r="150">
          <cell r="A150" t="str">
            <v>Edat MitjanaTSector SANT PAUSDETOTAL</v>
          </cell>
          <cell r="B150" t="str">
            <v>Sector SANT PAU</v>
          </cell>
          <cell r="C150" t="str">
            <v>D</v>
          </cell>
          <cell r="D150" t="str">
            <v>Total</v>
          </cell>
          <cell r="E150">
            <v>44.5</v>
          </cell>
        </row>
        <row r="151">
          <cell r="A151" t="str">
            <v>Edat MitjanaTSector SANT PAUSHETOTAL</v>
          </cell>
          <cell r="B151" t="str">
            <v>Sector SANT PAU</v>
          </cell>
          <cell r="C151" t="str">
            <v>H</v>
          </cell>
          <cell r="D151" t="str">
            <v>Total</v>
          </cell>
          <cell r="E151">
            <v>55.5</v>
          </cell>
        </row>
        <row r="152">
          <cell r="A152" t="str">
            <v>Edat MitjanaTSector SUDSDETOTAL</v>
          </cell>
          <cell r="B152" t="str">
            <v>Sector SUD</v>
          </cell>
          <cell r="C152" t="str">
            <v>D</v>
          </cell>
          <cell r="D152" t="str">
            <v>Total</v>
          </cell>
          <cell r="E152">
            <v>42.59295459173284</v>
          </cell>
        </row>
        <row r="153">
          <cell r="A153" t="str">
            <v>Edat MitjanaTSector SUDSHETOTAL</v>
          </cell>
          <cell r="B153" t="str">
            <v>Sector SUD</v>
          </cell>
          <cell r="C153" t="str">
            <v>H</v>
          </cell>
          <cell r="D153" t="str">
            <v>Total</v>
          </cell>
          <cell r="E153">
            <v>38.60694809129469</v>
          </cell>
        </row>
        <row r="154">
          <cell r="A154" t="str">
            <v>Edat MitjanaTSector TOGORESSDETOTAL</v>
          </cell>
          <cell r="B154" t="str">
            <v>Sector TOGORES</v>
          </cell>
          <cell r="C154" t="str">
            <v>D</v>
          </cell>
          <cell r="D154" t="str">
            <v>Total</v>
          </cell>
          <cell r="E154">
            <v>48.526315789473685</v>
          </cell>
        </row>
        <row r="155">
          <cell r="A155" t="str">
            <v>Edat MitjanaTSector TOGORESSHETOTAL</v>
          </cell>
          <cell r="B155" t="str">
            <v>Sector TOGORES</v>
          </cell>
          <cell r="C155" t="str">
            <v>H</v>
          </cell>
          <cell r="D155" t="str">
            <v>Total</v>
          </cell>
          <cell r="E155">
            <v>38.833333333333336</v>
          </cell>
        </row>
        <row r="156">
          <cell r="A156" t="str">
            <v>Edat MitjanaTSector BERARDOSDE  0-14</v>
          </cell>
          <cell r="B156" t="str">
            <v>Sector BERARDO</v>
          </cell>
          <cell r="C156" t="str">
            <v>D</v>
          </cell>
          <cell r="D156" t="str">
            <v>  0-14</v>
          </cell>
          <cell r="E156">
            <v>5.190205011389522</v>
          </cell>
        </row>
        <row r="157">
          <cell r="A157" t="str">
            <v>Edat MitjanaTSector BERARDOSDE 15-64</v>
          </cell>
          <cell r="B157" t="str">
            <v>Sector BERARDO</v>
          </cell>
          <cell r="C157" t="str">
            <v>D</v>
          </cell>
          <cell r="D157" t="str">
            <v> 15-64</v>
          </cell>
          <cell r="E157">
            <v>37.060917431192664</v>
          </cell>
        </row>
        <row r="158">
          <cell r="A158" t="str">
            <v>Edat MitjanaTSector BERARDOSDE65 i més</v>
          </cell>
          <cell r="B158" t="str">
            <v>Sector BERARDO</v>
          </cell>
          <cell r="C158" t="str">
            <v>D</v>
          </cell>
          <cell r="D158" t="str">
            <v>65 i més</v>
          </cell>
          <cell r="E158">
            <v>73.00568181818181</v>
          </cell>
        </row>
        <row r="159">
          <cell r="A159" t="str">
            <v>Edat MitjanaTSector BERARDOSHE  0-14</v>
          </cell>
          <cell r="B159" t="str">
            <v>Sector BERARDO</v>
          </cell>
          <cell r="C159" t="str">
            <v>H</v>
          </cell>
          <cell r="D159" t="str">
            <v>  0-14</v>
          </cell>
          <cell r="E159">
            <v>5.050160085378868</v>
          </cell>
        </row>
        <row r="160">
          <cell r="A160" t="str">
            <v>Edat MitjanaTSector BERARDOSHE 15-64</v>
          </cell>
          <cell r="B160" t="str">
            <v>Sector BERARDO</v>
          </cell>
          <cell r="C160" t="str">
            <v>H</v>
          </cell>
          <cell r="D160" t="str">
            <v> 15-64</v>
          </cell>
          <cell r="E160">
            <v>37.4775641025641</v>
          </cell>
        </row>
        <row r="161">
          <cell r="A161" t="str">
            <v>Edat MitjanaTSector BERARDOSHE65 i més</v>
          </cell>
          <cell r="B161" t="str">
            <v>Sector BERARDO</v>
          </cell>
          <cell r="C161" t="str">
            <v>H</v>
          </cell>
          <cell r="D161" t="str">
            <v>65 i més</v>
          </cell>
          <cell r="E161">
            <v>70.84831460674157</v>
          </cell>
        </row>
        <row r="162">
          <cell r="A162" t="str">
            <v>Edat MitjanaTSector CA N´ORIACSDE  0-14</v>
          </cell>
          <cell r="B162" t="str">
            <v>Sector CA N´ORIAC</v>
          </cell>
          <cell r="C162" t="str">
            <v>D</v>
          </cell>
          <cell r="D162" t="str">
            <v>  0-14</v>
          </cell>
          <cell r="E162">
            <v>6.623834886817576</v>
          </cell>
        </row>
        <row r="163">
          <cell r="A163" t="str">
            <v>Edat MitjanaTSector CA N´ORIACSDE 15-64</v>
          </cell>
          <cell r="B163" t="str">
            <v>Sector CA N´ORIAC</v>
          </cell>
          <cell r="C163" t="str">
            <v>D</v>
          </cell>
          <cell r="D163" t="str">
            <v> 15-64</v>
          </cell>
          <cell r="E163">
            <v>39.47783687943262</v>
          </cell>
        </row>
        <row r="164">
          <cell r="A164" t="str">
            <v>Edat MitjanaTSector CA N´ORIACSDE65 i més</v>
          </cell>
          <cell r="B164" t="str">
            <v>Sector CA N´ORIAC</v>
          </cell>
          <cell r="C164" t="str">
            <v>D</v>
          </cell>
          <cell r="D164" t="str">
            <v>65 i més</v>
          </cell>
          <cell r="E164">
            <v>75.59451371571072</v>
          </cell>
        </row>
        <row r="165">
          <cell r="A165" t="str">
            <v>Edat MitjanaTSector CA N´ORIACSHE  0-14</v>
          </cell>
          <cell r="B165" t="str">
            <v>Sector CA N´ORIAC</v>
          </cell>
          <cell r="C165" t="str">
            <v>H</v>
          </cell>
          <cell r="D165" t="str">
            <v>  0-14</v>
          </cell>
          <cell r="E165">
            <v>6.990861618798956</v>
          </cell>
        </row>
        <row r="166">
          <cell r="A166" t="str">
            <v>Edat MitjanaTSector CA N´ORIACSHE 15-64</v>
          </cell>
          <cell r="B166" t="str">
            <v>Sector CA N´ORIAC</v>
          </cell>
          <cell r="C166" t="str">
            <v>H</v>
          </cell>
          <cell r="D166" t="str">
            <v> 15-64</v>
          </cell>
          <cell r="E166">
            <v>38.90232351635341</v>
          </cell>
        </row>
        <row r="167">
          <cell r="A167" t="str">
            <v>Edat MitjanaTSector CA N´ORIACSHE65 i més</v>
          </cell>
          <cell r="B167" t="str">
            <v>Sector CA N´ORIAC</v>
          </cell>
          <cell r="C167" t="str">
            <v>H</v>
          </cell>
          <cell r="D167" t="str">
            <v>65 i més</v>
          </cell>
          <cell r="E167">
            <v>73.81211286992429</v>
          </cell>
        </row>
        <row r="168">
          <cell r="A168" t="str">
            <v>Edat MitjanaTSector CAN FEUSDE  0-14</v>
          </cell>
          <cell r="B168" t="str">
            <v>Sector CAN FEU</v>
          </cell>
          <cell r="C168" t="str">
            <v>D</v>
          </cell>
          <cell r="D168" t="str">
            <v>  0-14</v>
          </cell>
          <cell r="E168">
            <v>6.547655068078669</v>
          </cell>
        </row>
        <row r="169">
          <cell r="A169" t="str">
            <v>Edat MitjanaTSector CAN FEUSDE 15-64</v>
          </cell>
          <cell r="B169" t="str">
            <v>Sector CAN FEU</v>
          </cell>
          <cell r="C169" t="str">
            <v>D</v>
          </cell>
          <cell r="D169" t="str">
            <v> 15-64</v>
          </cell>
          <cell r="E169">
            <v>39.27343223196224</v>
          </cell>
        </row>
        <row r="170">
          <cell r="A170" t="str">
            <v>Edat MitjanaTSector CAN FEUSDE65 i més</v>
          </cell>
          <cell r="B170" t="str">
            <v>Sector CAN FEU</v>
          </cell>
          <cell r="C170" t="str">
            <v>D</v>
          </cell>
          <cell r="D170" t="str">
            <v>65 i més</v>
          </cell>
          <cell r="E170">
            <v>76.93660714285714</v>
          </cell>
        </row>
        <row r="171">
          <cell r="A171" t="str">
            <v>Edat MitjanaTSector CAN FEUSHE  0-14</v>
          </cell>
          <cell r="B171" t="str">
            <v>Sector CAN FEU</v>
          </cell>
          <cell r="C171" t="str">
            <v>H</v>
          </cell>
          <cell r="D171" t="str">
            <v>  0-14</v>
          </cell>
          <cell r="E171">
            <v>6.573204419889502</v>
          </cell>
        </row>
        <row r="172">
          <cell r="A172" t="str">
            <v>Edat MitjanaTSector CAN FEUSHE 15-64</v>
          </cell>
          <cell r="B172" t="str">
            <v>Sector CAN FEU</v>
          </cell>
          <cell r="C172" t="str">
            <v>H</v>
          </cell>
          <cell r="D172" t="str">
            <v> 15-64</v>
          </cell>
          <cell r="E172">
            <v>38.94919532975702</v>
          </cell>
        </row>
        <row r="173">
          <cell r="A173" t="str">
            <v>Edat MitjanaTSector CAN FEUSHE65 i més</v>
          </cell>
          <cell r="B173" t="str">
            <v>Sector CAN FEU</v>
          </cell>
          <cell r="C173" t="str">
            <v>H</v>
          </cell>
          <cell r="D173" t="str">
            <v>65 i més</v>
          </cell>
          <cell r="E173">
            <v>75.59317585301837</v>
          </cell>
        </row>
        <row r="174">
          <cell r="A174" t="str">
            <v>Edat MitjanaTSector CAN PUIGGENERSDE  0-14</v>
          </cell>
          <cell r="B174" t="str">
            <v>Sector CAN PUIGGENER</v>
          </cell>
          <cell r="C174" t="str">
            <v>D</v>
          </cell>
          <cell r="D174" t="str">
            <v>  0-14</v>
          </cell>
          <cell r="E174">
            <v>6.423255813953489</v>
          </cell>
        </row>
        <row r="175">
          <cell r="A175" t="str">
            <v>Edat MitjanaTSector CAN PUIGGENERSDE 15-64</v>
          </cell>
          <cell r="B175" t="str">
            <v>Sector CAN PUIGGENER</v>
          </cell>
          <cell r="C175" t="str">
            <v>D</v>
          </cell>
          <cell r="D175" t="str">
            <v> 15-64</v>
          </cell>
          <cell r="E175">
            <v>37.05827619980411</v>
          </cell>
        </row>
        <row r="176">
          <cell r="A176" t="str">
            <v>Edat MitjanaTSector CAN PUIGGENERSDE65 i més</v>
          </cell>
          <cell r="B176" t="str">
            <v>Sector CAN PUIGGENER</v>
          </cell>
          <cell r="C176" t="str">
            <v>D</v>
          </cell>
          <cell r="D176" t="str">
            <v>65 i més</v>
          </cell>
          <cell r="E176">
            <v>75.40674603174604</v>
          </cell>
        </row>
        <row r="177">
          <cell r="A177" t="str">
            <v>Edat MitjanaTSector CAN PUIGGENERSHE  0-14</v>
          </cell>
          <cell r="B177" t="str">
            <v>Sector CAN PUIGGENER</v>
          </cell>
          <cell r="C177" t="str">
            <v>H</v>
          </cell>
          <cell r="D177" t="str">
            <v>  0-14</v>
          </cell>
          <cell r="E177">
            <v>6.286694101508917</v>
          </cell>
        </row>
        <row r="178">
          <cell r="A178" t="str">
            <v>Edat MitjanaTSector CAN PUIGGENERSHE 15-64</v>
          </cell>
          <cell r="B178" t="str">
            <v>Sector CAN PUIGGENER</v>
          </cell>
          <cell r="C178" t="str">
            <v>H</v>
          </cell>
          <cell r="D178" t="str">
            <v> 15-64</v>
          </cell>
          <cell r="E178">
            <v>36.60732775786539</v>
          </cell>
        </row>
        <row r="179">
          <cell r="A179" t="str">
            <v>Edat MitjanaTSector CAN PUIGGENERSHE65 i més</v>
          </cell>
          <cell r="B179" t="str">
            <v>Sector CAN PUIGGENER</v>
          </cell>
          <cell r="C179" t="str">
            <v>H</v>
          </cell>
          <cell r="D179" t="str">
            <v>65 i més</v>
          </cell>
          <cell r="E179">
            <v>74.42592592592592</v>
          </cell>
        </row>
        <row r="180">
          <cell r="A180" t="str">
            <v>Edat MitjanaTSector CAN RULLSDE  0-14</v>
          </cell>
          <cell r="B180" t="str">
            <v>Sector CAN RULL</v>
          </cell>
          <cell r="C180" t="str">
            <v>D</v>
          </cell>
          <cell r="D180" t="str">
            <v>  0-14</v>
          </cell>
          <cell r="E180">
            <v>6.667747163695299</v>
          </cell>
        </row>
        <row r="181">
          <cell r="A181" t="str">
            <v>Edat MitjanaTSector CAN RULLSDE 15-64</v>
          </cell>
          <cell r="B181" t="str">
            <v>Sector CAN RULL</v>
          </cell>
          <cell r="C181" t="str">
            <v>D</v>
          </cell>
          <cell r="D181" t="str">
            <v> 15-64</v>
          </cell>
          <cell r="E181">
            <v>39.43004742547426</v>
          </cell>
        </row>
        <row r="182">
          <cell r="A182" t="str">
            <v>Edat MitjanaTSector CAN RULLSDE65 i més</v>
          </cell>
          <cell r="B182" t="str">
            <v>Sector CAN RULL</v>
          </cell>
          <cell r="C182" t="str">
            <v>D</v>
          </cell>
          <cell r="D182" t="str">
            <v>65 i més</v>
          </cell>
          <cell r="E182">
            <v>74.67130919220055</v>
          </cell>
        </row>
        <row r="183">
          <cell r="A183" t="str">
            <v>Edat MitjanaTSector CAN RULLSHE  0-14</v>
          </cell>
          <cell r="B183" t="str">
            <v>Sector CAN RULL</v>
          </cell>
          <cell r="C183" t="str">
            <v>H</v>
          </cell>
          <cell r="D183" t="str">
            <v>  0-14</v>
          </cell>
          <cell r="E183">
            <v>6.293893129770993</v>
          </cell>
        </row>
        <row r="184">
          <cell r="A184" t="str">
            <v>Edat MitjanaTSector CAN RULLSHE 15-64</v>
          </cell>
          <cell r="B184" t="str">
            <v>Sector CAN RULL</v>
          </cell>
          <cell r="C184" t="str">
            <v>H</v>
          </cell>
          <cell r="D184" t="str">
            <v> 15-64</v>
          </cell>
          <cell r="E184">
            <v>38.52687635213846</v>
          </cell>
        </row>
        <row r="185">
          <cell r="A185" t="str">
            <v>Edat MitjanaTSector CAN RULLSHE65 i més</v>
          </cell>
          <cell r="B185" t="str">
            <v>Sector CAN RULL</v>
          </cell>
          <cell r="C185" t="str">
            <v>H</v>
          </cell>
          <cell r="D185" t="str">
            <v>65 i més</v>
          </cell>
          <cell r="E185">
            <v>73.16305290546401</v>
          </cell>
        </row>
        <row r="186">
          <cell r="A186" t="str">
            <v>Edat MitjanaTSector CENTRESDE  0-14</v>
          </cell>
          <cell r="B186" t="str">
            <v>Sector CENTRE</v>
          </cell>
          <cell r="C186" t="str">
            <v>D</v>
          </cell>
          <cell r="D186" t="str">
            <v>  0-14</v>
          </cell>
          <cell r="E186">
            <v>6.598710717163578</v>
          </cell>
        </row>
        <row r="187">
          <cell r="A187" t="str">
            <v>Edat MitjanaTSector CENTRESDE 15-64</v>
          </cell>
          <cell r="B187" t="str">
            <v>Sector CENTRE</v>
          </cell>
          <cell r="C187" t="str">
            <v>D</v>
          </cell>
          <cell r="D187" t="str">
            <v> 15-64</v>
          </cell>
          <cell r="E187">
            <v>39.89420631182289</v>
          </cell>
        </row>
        <row r="188">
          <cell r="A188" t="str">
            <v>Edat MitjanaTSector CENTRESDE65 i més</v>
          </cell>
          <cell r="B188" t="str">
            <v>Sector CENTRE</v>
          </cell>
          <cell r="C188" t="str">
            <v>D</v>
          </cell>
          <cell r="D188" t="str">
            <v>65 i més</v>
          </cell>
          <cell r="E188">
            <v>77.53713092752758</v>
          </cell>
        </row>
        <row r="189">
          <cell r="A189" t="str">
            <v>Edat MitjanaTSector CENTRESHE  0-14</v>
          </cell>
          <cell r="B189" t="str">
            <v>Sector CENTRE</v>
          </cell>
          <cell r="C189" t="str">
            <v>H</v>
          </cell>
          <cell r="D189" t="str">
            <v>  0-14</v>
          </cell>
          <cell r="E189">
            <v>6.5484860099655045</v>
          </cell>
        </row>
        <row r="190">
          <cell r="A190" t="str">
            <v>Edat MitjanaTSector CENTRESHE 15-64</v>
          </cell>
          <cell r="B190" t="str">
            <v>Sector CENTRE</v>
          </cell>
          <cell r="C190" t="str">
            <v>H</v>
          </cell>
          <cell r="D190" t="str">
            <v> 15-64</v>
          </cell>
          <cell r="E190">
            <v>39.57841181165203</v>
          </cell>
        </row>
        <row r="191">
          <cell r="A191" t="str">
            <v>Edat MitjanaTSector CENTRESHE65 i més</v>
          </cell>
          <cell r="B191" t="str">
            <v>Sector CENTRE</v>
          </cell>
          <cell r="C191" t="str">
            <v>H</v>
          </cell>
          <cell r="D191" t="str">
            <v>65 i més</v>
          </cell>
          <cell r="E191">
            <v>75.87590187590187</v>
          </cell>
        </row>
        <row r="192">
          <cell r="A192" t="str">
            <v>Edat MitjanaTSector CONCÒRDIASDE  0-14</v>
          </cell>
          <cell r="B192" t="str">
            <v>Sector CONCÒRDIA</v>
          </cell>
          <cell r="C192" t="str">
            <v>D</v>
          </cell>
          <cell r="D192" t="str">
            <v>  0-14</v>
          </cell>
          <cell r="E192">
            <v>6.985257985257985</v>
          </cell>
        </row>
        <row r="193">
          <cell r="A193" t="str">
            <v>Edat MitjanaTSector CONCÒRDIASDE 15-64</v>
          </cell>
          <cell r="B193" t="str">
            <v>Sector CONCÒRDIA</v>
          </cell>
          <cell r="C193" t="str">
            <v>D</v>
          </cell>
          <cell r="D193" t="str">
            <v> 15-64</v>
          </cell>
          <cell r="E193">
            <v>40.59658972759409</v>
          </cell>
        </row>
        <row r="194">
          <cell r="A194" t="str">
            <v>Edat MitjanaTSector CONCÒRDIASDE65 i més</v>
          </cell>
          <cell r="B194" t="str">
            <v>Sector CONCÒRDIA</v>
          </cell>
          <cell r="C194" t="str">
            <v>D</v>
          </cell>
          <cell r="D194" t="str">
            <v>65 i més</v>
          </cell>
          <cell r="E194">
            <v>75.59235668789809</v>
          </cell>
        </row>
        <row r="195">
          <cell r="A195" t="str">
            <v>Edat MitjanaTSector CONCÒRDIASHE  0-14</v>
          </cell>
          <cell r="B195" t="str">
            <v>Sector CONCÒRDIA</v>
          </cell>
          <cell r="C195" t="str">
            <v>H</v>
          </cell>
          <cell r="D195" t="str">
            <v>  0-14</v>
          </cell>
          <cell r="E195">
            <v>7.099020674646355</v>
          </cell>
        </row>
        <row r="196">
          <cell r="A196" t="str">
            <v>Edat MitjanaTSector CONCÒRDIASHE 15-64</v>
          </cell>
          <cell r="B196" t="str">
            <v>Sector CONCÒRDIA</v>
          </cell>
          <cell r="C196" t="str">
            <v>H</v>
          </cell>
          <cell r="D196" t="str">
            <v> 15-64</v>
          </cell>
          <cell r="E196">
            <v>39.770077720207254</v>
          </cell>
        </row>
        <row r="197">
          <cell r="A197" t="str">
            <v>Edat MitjanaTSector CONCÒRDIASHE65 i més</v>
          </cell>
          <cell r="B197" t="str">
            <v>Sector CONCÒRDIA</v>
          </cell>
          <cell r="C197" t="str">
            <v>H</v>
          </cell>
          <cell r="D197" t="str">
            <v>65 i més</v>
          </cell>
          <cell r="E197">
            <v>74.40149892933619</v>
          </cell>
        </row>
        <row r="198">
          <cell r="A198" t="str">
            <v>Edat MitjanaTSector CREU ALTASDE  0-14</v>
          </cell>
          <cell r="B198" t="str">
            <v>Sector CREU ALTA</v>
          </cell>
          <cell r="C198" t="str">
            <v>D</v>
          </cell>
          <cell r="D198" t="str">
            <v>  0-14</v>
          </cell>
          <cell r="E198">
            <v>6.924174843889385</v>
          </cell>
        </row>
        <row r="199">
          <cell r="A199" t="str">
            <v>Edat MitjanaTSector CREU ALTASDE 15-64</v>
          </cell>
          <cell r="B199" t="str">
            <v>Sector CREU ALTA</v>
          </cell>
          <cell r="C199" t="str">
            <v>D</v>
          </cell>
          <cell r="D199" t="str">
            <v> 15-64</v>
          </cell>
          <cell r="E199">
            <v>40.75585393810382</v>
          </cell>
        </row>
        <row r="200">
          <cell r="A200" t="str">
            <v>Edat MitjanaTSector CREU ALTASDE65 i més</v>
          </cell>
          <cell r="B200" t="str">
            <v>Sector CREU ALTA</v>
          </cell>
          <cell r="C200" t="str">
            <v>D</v>
          </cell>
          <cell r="D200" t="str">
            <v>65 i més</v>
          </cell>
          <cell r="E200">
            <v>76.92879963486992</v>
          </cell>
        </row>
        <row r="201">
          <cell r="A201" t="str">
            <v>Edat MitjanaTSector CREU ALTASHE  0-14</v>
          </cell>
          <cell r="B201" t="str">
            <v>Sector CREU ALTA</v>
          </cell>
          <cell r="C201" t="str">
            <v>H</v>
          </cell>
          <cell r="D201" t="str">
            <v>  0-14</v>
          </cell>
          <cell r="E201">
            <v>6.9509043927648575</v>
          </cell>
        </row>
        <row r="202">
          <cell r="A202" t="str">
            <v>Edat MitjanaTSector CREU ALTASHE 15-64</v>
          </cell>
          <cell r="B202" t="str">
            <v>Sector CREU ALTA</v>
          </cell>
          <cell r="C202" t="str">
            <v>H</v>
          </cell>
          <cell r="D202" t="str">
            <v> 15-64</v>
          </cell>
          <cell r="E202">
            <v>39.953263086335824</v>
          </cell>
        </row>
        <row r="203">
          <cell r="A203" t="str">
            <v>Edat MitjanaTSector CREU ALTASHE65 i més</v>
          </cell>
          <cell r="B203" t="str">
            <v>Sector CREU ALTA</v>
          </cell>
          <cell r="C203" t="str">
            <v>H</v>
          </cell>
          <cell r="D203" t="str">
            <v>65 i més</v>
          </cell>
          <cell r="E203">
            <v>75.17594501718213</v>
          </cell>
        </row>
        <row r="204">
          <cell r="A204" t="str">
            <v>Edat MitjanaTSector CREU DE BARBERÀSDE  0-14</v>
          </cell>
          <cell r="B204" t="str">
            <v>Sector CREU DE BARBERÀ</v>
          </cell>
          <cell r="C204" t="str">
            <v>D</v>
          </cell>
          <cell r="D204" t="str">
            <v>  0-14</v>
          </cell>
          <cell r="E204">
            <v>6.5148849797023</v>
          </cell>
        </row>
        <row r="205">
          <cell r="A205" t="str">
            <v>Edat MitjanaTSector CREU DE BARBERÀSDE 15-64</v>
          </cell>
          <cell r="B205" t="str">
            <v>Sector CREU DE BARBERÀ</v>
          </cell>
          <cell r="C205" t="str">
            <v>D</v>
          </cell>
          <cell r="D205" t="str">
            <v> 15-64</v>
          </cell>
          <cell r="E205">
            <v>38.68293768545994</v>
          </cell>
        </row>
        <row r="206">
          <cell r="A206" t="str">
            <v>Edat MitjanaTSector CREU DE BARBERÀSDE65 i més</v>
          </cell>
          <cell r="B206" t="str">
            <v>Sector CREU DE BARBERÀ</v>
          </cell>
          <cell r="C206" t="str">
            <v>D</v>
          </cell>
          <cell r="D206" t="str">
            <v>65 i més</v>
          </cell>
          <cell r="E206">
            <v>76.23758389261745</v>
          </cell>
        </row>
        <row r="207">
          <cell r="A207" t="str">
            <v>Edat MitjanaTSector CREU DE BARBERÀSHE  0-14</v>
          </cell>
          <cell r="B207" t="str">
            <v>Sector CREU DE BARBERÀ</v>
          </cell>
          <cell r="C207" t="str">
            <v>H</v>
          </cell>
          <cell r="D207" t="str">
            <v>  0-14</v>
          </cell>
          <cell r="E207">
            <v>6.581225033288948</v>
          </cell>
        </row>
        <row r="208">
          <cell r="A208" t="str">
            <v>Edat MitjanaTSector CREU DE BARBERÀSHE 15-64</v>
          </cell>
          <cell r="B208" t="str">
            <v>Sector CREU DE BARBERÀ</v>
          </cell>
          <cell r="C208" t="str">
            <v>H</v>
          </cell>
          <cell r="D208" t="str">
            <v> 15-64</v>
          </cell>
          <cell r="E208">
            <v>38.114168783516796</v>
          </cell>
        </row>
        <row r="209">
          <cell r="A209" t="str">
            <v>Edat MitjanaTSector CREU DE BARBERÀSHE65 i més</v>
          </cell>
          <cell r="B209" t="str">
            <v>Sector CREU DE BARBERÀ</v>
          </cell>
          <cell r="C209" t="str">
            <v>H</v>
          </cell>
          <cell r="D209" t="str">
            <v>65 i més</v>
          </cell>
          <cell r="E209">
            <v>75.04070131496556</v>
          </cell>
        </row>
        <row r="210">
          <cell r="A210" t="str">
            <v>Edat MitjanaTSector ESTSDE  0-14</v>
          </cell>
          <cell r="B210" t="str">
            <v>Sector EST</v>
          </cell>
          <cell r="C210" t="str">
            <v>D</v>
          </cell>
          <cell r="D210" t="str">
            <v>  0-14</v>
          </cell>
          <cell r="E210">
            <v>6.25</v>
          </cell>
        </row>
        <row r="211">
          <cell r="A211" t="str">
            <v>Edat MitjanaTSector ESTSDE 15-64</v>
          </cell>
          <cell r="B211" t="str">
            <v>Sector EST</v>
          </cell>
          <cell r="C211" t="str">
            <v>D</v>
          </cell>
          <cell r="D211" t="str">
            <v> 15-64</v>
          </cell>
          <cell r="E211">
            <v>45.5</v>
          </cell>
        </row>
        <row r="212">
          <cell r="A212" t="str">
            <v>Edat MitjanaTSector ESTSDE65 i més</v>
          </cell>
          <cell r="B212" t="str">
            <v>Sector EST</v>
          </cell>
          <cell r="C212" t="str">
            <v>D</v>
          </cell>
          <cell r="D212" t="str">
            <v>65 i més</v>
          </cell>
          <cell r="E212">
            <v>80</v>
          </cell>
        </row>
        <row r="213">
          <cell r="A213" t="str">
            <v>Edat MitjanaTSector ESTSHE  0-14</v>
          </cell>
          <cell r="B213" t="str">
            <v>Sector EST</v>
          </cell>
          <cell r="C213" t="str">
            <v>H</v>
          </cell>
          <cell r="D213" t="str">
            <v>  0-14</v>
          </cell>
          <cell r="E213">
            <v>5</v>
          </cell>
        </row>
        <row r="214">
          <cell r="A214" t="str">
            <v>Edat MitjanaTSector ESTSHE 15-64</v>
          </cell>
          <cell r="B214" t="str">
            <v>Sector EST</v>
          </cell>
          <cell r="C214" t="str">
            <v>H</v>
          </cell>
          <cell r="D214" t="str">
            <v> 15-64</v>
          </cell>
          <cell r="E214">
            <v>49.25</v>
          </cell>
        </row>
        <row r="215">
          <cell r="A215" t="str">
            <v>Edat MitjanaTSector ESTSHE65 i més</v>
          </cell>
          <cell r="B215" t="str">
            <v>Sector EST</v>
          </cell>
          <cell r="C215" t="str">
            <v>H</v>
          </cell>
          <cell r="D215" t="str">
            <v>65 i més</v>
          </cell>
          <cell r="E215">
            <v>75.5</v>
          </cell>
        </row>
        <row r="216">
          <cell r="A216" t="str">
            <v>Edat MitjanaTSector GRÀCIASDE  0-14</v>
          </cell>
          <cell r="B216" t="str">
            <v>Sector GRÀCIA</v>
          </cell>
          <cell r="C216" t="str">
            <v>D</v>
          </cell>
          <cell r="D216" t="str">
            <v>  0-14</v>
          </cell>
          <cell r="E216">
            <v>6.081272084805653</v>
          </cell>
        </row>
        <row r="217">
          <cell r="A217" t="str">
            <v>Edat MitjanaTSector GRÀCIASDE 15-64</v>
          </cell>
          <cell r="B217" t="str">
            <v>Sector GRÀCIA</v>
          </cell>
          <cell r="C217" t="str">
            <v>D</v>
          </cell>
          <cell r="D217" t="str">
            <v> 15-64</v>
          </cell>
          <cell r="E217">
            <v>38.91248073959938</v>
          </cell>
        </row>
        <row r="218">
          <cell r="A218" t="str">
            <v>Edat MitjanaTSector GRÀCIASDE65 i més</v>
          </cell>
          <cell r="B218" t="str">
            <v>Sector GRÀCIA</v>
          </cell>
          <cell r="C218" t="str">
            <v>D</v>
          </cell>
          <cell r="D218" t="str">
            <v>65 i més</v>
          </cell>
          <cell r="E218">
            <v>76.91251682368775</v>
          </cell>
        </row>
        <row r="219">
          <cell r="A219" t="str">
            <v>Edat MitjanaTSector GRÀCIASHE  0-14</v>
          </cell>
          <cell r="B219" t="str">
            <v>Sector GRÀCIA</v>
          </cell>
          <cell r="C219" t="str">
            <v>H</v>
          </cell>
          <cell r="D219" t="str">
            <v>  0-14</v>
          </cell>
          <cell r="E219">
            <v>6.472748815165877</v>
          </cell>
        </row>
        <row r="220">
          <cell r="A220" t="str">
            <v>Edat MitjanaTSector GRÀCIASHE 15-64</v>
          </cell>
          <cell r="B220" t="str">
            <v>Sector GRÀCIA</v>
          </cell>
          <cell r="C220" t="str">
            <v>H</v>
          </cell>
          <cell r="D220" t="str">
            <v> 15-64</v>
          </cell>
          <cell r="E220">
            <v>38.854636591478695</v>
          </cell>
        </row>
        <row r="221">
          <cell r="A221" t="str">
            <v>Edat MitjanaTSector GRÀCIASHE65 i més</v>
          </cell>
          <cell r="B221" t="str">
            <v>Sector GRÀCIA</v>
          </cell>
          <cell r="C221" t="str">
            <v>H</v>
          </cell>
          <cell r="D221" t="str">
            <v>65 i més</v>
          </cell>
          <cell r="E221">
            <v>75.33519553072625</v>
          </cell>
        </row>
        <row r="222">
          <cell r="A222" t="str">
            <v>Edat MitjanaTSector LA SERRASDE  0-14</v>
          </cell>
          <cell r="B222" t="str">
            <v>Sector LA SERRA</v>
          </cell>
          <cell r="C222" t="str">
            <v>D</v>
          </cell>
          <cell r="D222" t="str">
            <v>  0-14</v>
          </cell>
          <cell r="E222">
            <v>6.423469387755102</v>
          </cell>
        </row>
        <row r="223">
          <cell r="A223" t="str">
            <v>Edat MitjanaTSector LA SERRASDE 15-64</v>
          </cell>
          <cell r="B223" t="str">
            <v>Sector LA SERRA</v>
          </cell>
          <cell r="C223" t="str">
            <v>D</v>
          </cell>
          <cell r="D223" t="str">
            <v> 15-64</v>
          </cell>
          <cell r="E223">
            <v>37.403254972875224</v>
          </cell>
        </row>
        <row r="224">
          <cell r="A224" t="str">
            <v>Edat MitjanaTSector LA SERRASDE65 i més</v>
          </cell>
          <cell r="B224" t="str">
            <v>Sector LA SERRA</v>
          </cell>
          <cell r="C224" t="str">
            <v>D</v>
          </cell>
          <cell r="D224" t="str">
            <v>65 i més</v>
          </cell>
          <cell r="E224">
            <v>75.85899280575539</v>
          </cell>
        </row>
        <row r="225">
          <cell r="A225" t="str">
            <v>Edat MitjanaTSector LA SERRASHE  0-14</v>
          </cell>
          <cell r="B225" t="str">
            <v>Sector LA SERRA</v>
          </cell>
          <cell r="C225" t="str">
            <v>H</v>
          </cell>
          <cell r="D225" t="str">
            <v>  0-14</v>
          </cell>
          <cell r="E225">
            <v>6.375641025641026</v>
          </cell>
        </row>
        <row r="226">
          <cell r="A226" t="str">
            <v>Edat MitjanaTSector LA SERRASHE 15-64</v>
          </cell>
          <cell r="B226" t="str">
            <v>Sector LA SERRA</v>
          </cell>
          <cell r="C226" t="str">
            <v>H</v>
          </cell>
          <cell r="D226" t="str">
            <v> 15-64</v>
          </cell>
          <cell r="E226">
            <v>37.45468848332285</v>
          </cell>
        </row>
        <row r="227">
          <cell r="A227" t="str">
            <v>Edat MitjanaTSector LA SERRASHE65 i més</v>
          </cell>
          <cell r="B227" t="str">
            <v>Sector LA SERRA</v>
          </cell>
          <cell r="C227" t="str">
            <v>H</v>
          </cell>
          <cell r="D227" t="str">
            <v>65 i més</v>
          </cell>
          <cell r="E227">
            <v>74.25678496868476</v>
          </cell>
        </row>
        <row r="228">
          <cell r="A228" t="str">
            <v>Edat MitjanaTSector NORDSDE  0-14</v>
          </cell>
          <cell r="B228" t="str">
            <v>Sector NORD</v>
          </cell>
          <cell r="C228" t="str">
            <v>D</v>
          </cell>
          <cell r="D228" t="str">
            <v>  0-14</v>
          </cell>
          <cell r="E228">
            <v>7.108010801080108</v>
          </cell>
        </row>
        <row r="229">
          <cell r="A229" t="str">
            <v>Edat MitjanaTSector NORDSDE 15-64</v>
          </cell>
          <cell r="B229" t="str">
            <v>Sector NORD</v>
          </cell>
          <cell r="C229" t="str">
            <v>D</v>
          </cell>
          <cell r="D229" t="str">
            <v> 15-64</v>
          </cell>
          <cell r="E229">
            <v>40.21381713817138</v>
          </cell>
        </row>
        <row r="230">
          <cell r="A230" t="str">
            <v>Edat MitjanaTSector NORDSDE65 i més</v>
          </cell>
          <cell r="B230" t="str">
            <v>Sector NORD</v>
          </cell>
          <cell r="C230" t="str">
            <v>D</v>
          </cell>
          <cell r="D230" t="str">
            <v>65 i més</v>
          </cell>
          <cell r="E230">
            <v>75.00473186119874</v>
          </cell>
        </row>
        <row r="231">
          <cell r="A231" t="str">
            <v>Edat MitjanaTSector NORDSHE  0-14</v>
          </cell>
          <cell r="B231" t="str">
            <v>Sector NORD</v>
          </cell>
          <cell r="C231" t="str">
            <v>H</v>
          </cell>
          <cell r="D231" t="str">
            <v>  0-14</v>
          </cell>
          <cell r="E231">
            <v>6.8485576923076925</v>
          </cell>
        </row>
        <row r="232">
          <cell r="A232" t="str">
            <v>Edat MitjanaTSector NORDSHE 15-64</v>
          </cell>
          <cell r="B232" t="str">
            <v>Sector NORD</v>
          </cell>
          <cell r="C232" t="str">
            <v>H</v>
          </cell>
          <cell r="D232" t="str">
            <v> 15-64</v>
          </cell>
          <cell r="E232">
            <v>39.11348088531187</v>
          </cell>
        </row>
        <row r="233">
          <cell r="A233" t="str">
            <v>Edat MitjanaTSector NORDSHE65 i més</v>
          </cell>
          <cell r="B233" t="str">
            <v>Sector NORD</v>
          </cell>
          <cell r="C233" t="str">
            <v>H</v>
          </cell>
          <cell r="D233" t="str">
            <v>65 i més</v>
          </cell>
          <cell r="E233">
            <v>73.55935828877006</v>
          </cell>
        </row>
        <row r="234">
          <cell r="A234" t="str">
            <v>Edat MitjanaTSector OESTSDE  0-14</v>
          </cell>
          <cell r="B234" t="str">
            <v>Sector OEST</v>
          </cell>
          <cell r="C234" t="str">
            <v>D</v>
          </cell>
          <cell r="D234" t="str">
            <v>  0-14</v>
          </cell>
          <cell r="E234">
            <v>8</v>
          </cell>
        </row>
        <row r="235">
          <cell r="A235" t="str">
            <v>Edat MitjanaTSector OESTSDE 15-64</v>
          </cell>
          <cell r="B235" t="str">
            <v>Sector OEST</v>
          </cell>
          <cell r="C235" t="str">
            <v>D</v>
          </cell>
          <cell r="D235" t="str">
            <v> 15-64</v>
          </cell>
          <cell r="E235">
            <v>44.2</v>
          </cell>
        </row>
        <row r="236">
          <cell r="A236" t="str">
            <v>Edat MitjanaTSector OESTSDE65 i més</v>
          </cell>
          <cell r="B236" t="str">
            <v>Sector OEST</v>
          </cell>
          <cell r="C236" t="str">
            <v>D</v>
          </cell>
          <cell r="D236" t="str">
            <v>65 i més</v>
          </cell>
          <cell r="E236">
            <v>77.75</v>
          </cell>
        </row>
        <row r="237">
          <cell r="A237" t="str">
            <v>Edat MitjanaTSector OESTSHE  0-14</v>
          </cell>
          <cell r="B237" t="str">
            <v>Sector OEST</v>
          </cell>
          <cell r="C237" t="str">
            <v>H</v>
          </cell>
          <cell r="D237" t="str">
            <v>  0-14</v>
          </cell>
          <cell r="E237">
            <v>6.333333333333333</v>
          </cell>
        </row>
        <row r="238">
          <cell r="A238" t="str">
            <v>Edat MitjanaTSector OESTSHE 15-64</v>
          </cell>
          <cell r="B238" t="str">
            <v>Sector OEST</v>
          </cell>
          <cell r="C238" t="str">
            <v>H</v>
          </cell>
          <cell r="D238" t="str">
            <v> 15-64</v>
          </cell>
          <cell r="E238">
            <v>43.04761904761905</v>
          </cell>
        </row>
        <row r="239">
          <cell r="A239" t="str">
            <v>Edat MitjanaTSector OESTSHE65 i més</v>
          </cell>
          <cell r="B239" t="str">
            <v>Sector OEST</v>
          </cell>
          <cell r="C239" t="str">
            <v>H</v>
          </cell>
          <cell r="D239" t="str">
            <v>65 i més</v>
          </cell>
          <cell r="E239">
            <v>70.4</v>
          </cell>
        </row>
        <row r="240">
          <cell r="A240" t="str">
            <v>Edat MitjanaTSector SANT JULIÀSDE  0-14</v>
          </cell>
          <cell r="B240" t="str">
            <v>Sector SANT JULIÀ</v>
          </cell>
          <cell r="C240" t="str">
            <v>D</v>
          </cell>
          <cell r="D240" t="str">
            <v>  0-14</v>
          </cell>
          <cell r="E240">
            <v>5.146853146853147</v>
          </cell>
        </row>
        <row r="241">
          <cell r="A241" t="str">
            <v>Edat MitjanaTSector SANT JULIÀSDE 15-64</v>
          </cell>
          <cell r="B241" t="str">
            <v>Sector SANT JULIÀ</v>
          </cell>
          <cell r="C241" t="str">
            <v>D</v>
          </cell>
          <cell r="D241" t="str">
            <v> 15-64</v>
          </cell>
          <cell r="E241">
            <v>36.64055299539171</v>
          </cell>
        </row>
        <row r="242">
          <cell r="A242" t="str">
            <v>Edat MitjanaTSector SANT JULIÀSDE65 i més</v>
          </cell>
          <cell r="B242" t="str">
            <v>Sector SANT JULIÀ</v>
          </cell>
          <cell r="C242" t="str">
            <v>D</v>
          </cell>
          <cell r="D242" t="str">
            <v>65 i més</v>
          </cell>
          <cell r="E242">
            <v>69.44</v>
          </cell>
        </row>
        <row r="243">
          <cell r="A243" t="str">
            <v>Edat MitjanaTSector SANT JULIÀSHE  0-14</v>
          </cell>
          <cell r="B243" t="str">
            <v>Sector SANT JULIÀ</v>
          </cell>
          <cell r="C243" t="str">
            <v>H</v>
          </cell>
          <cell r="D243" t="str">
            <v>  0-14</v>
          </cell>
          <cell r="E243">
            <v>5.311258278145695</v>
          </cell>
        </row>
        <row r="244">
          <cell r="A244" t="str">
            <v>Edat MitjanaTSector SANT JULIÀSHE 15-64</v>
          </cell>
          <cell r="B244" t="str">
            <v>Sector SANT JULIÀ</v>
          </cell>
          <cell r="C244" t="str">
            <v>H</v>
          </cell>
          <cell r="D244" t="str">
            <v> 15-64</v>
          </cell>
          <cell r="E244">
            <v>36.856512141280355</v>
          </cell>
        </row>
        <row r="245">
          <cell r="A245" t="str">
            <v>Edat MitjanaTSector SANT JULIÀSHE65 i més</v>
          </cell>
          <cell r="B245" t="str">
            <v>Sector SANT JULIÀ</v>
          </cell>
          <cell r="C245" t="str">
            <v>H</v>
          </cell>
          <cell r="D245" t="str">
            <v>65 i més</v>
          </cell>
          <cell r="E245">
            <v>69.68181818181819</v>
          </cell>
        </row>
        <row r="246">
          <cell r="A246" t="str">
            <v>Edat MitjanaTSector SANT OLEGUERSDE  0-14</v>
          </cell>
          <cell r="B246" t="str">
            <v>Sector SANT OLEGUER</v>
          </cell>
          <cell r="C246" t="str">
            <v>D</v>
          </cell>
          <cell r="D246" t="str">
            <v>  0-14</v>
          </cell>
          <cell r="E246">
            <v>6.5636363636363635</v>
          </cell>
        </row>
        <row r="247">
          <cell r="A247" t="str">
            <v>Edat MitjanaTSector SANT OLEGUERSDE 15-64</v>
          </cell>
          <cell r="B247" t="str">
            <v>Sector SANT OLEGUER</v>
          </cell>
          <cell r="C247" t="str">
            <v>D</v>
          </cell>
          <cell r="D247" t="str">
            <v> 15-64</v>
          </cell>
          <cell r="E247">
            <v>40.02</v>
          </cell>
        </row>
        <row r="248">
          <cell r="A248" t="str">
            <v>Edat MitjanaTSector SANT OLEGUERSDE65 i més</v>
          </cell>
          <cell r="B248" t="str">
            <v>Sector SANT OLEGUER</v>
          </cell>
          <cell r="C248" t="str">
            <v>D</v>
          </cell>
          <cell r="D248" t="str">
            <v>65 i més</v>
          </cell>
          <cell r="E248">
            <v>76.88169642857143</v>
          </cell>
        </row>
        <row r="249">
          <cell r="A249" t="str">
            <v>Edat MitjanaTSector SANT OLEGUERSHE  0-14</v>
          </cell>
          <cell r="B249" t="str">
            <v>Sector SANT OLEGUER</v>
          </cell>
          <cell r="C249" t="str">
            <v>H</v>
          </cell>
          <cell r="D249" t="str">
            <v>  0-14</v>
          </cell>
          <cell r="E249">
            <v>6.671346522016592</v>
          </cell>
        </row>
        <row r="250">
          <cell r="A250" t="str">
            <v>Edat MitjanaTSector SANT OLEGUERSHE 15-64</v>
          </cell>
          <cell r="B250" t="str">
            <v>Sector SANT OLEGUER</v>
          </cell>
          <cell r="C250" t="str">
            <v>H</v>
          </cell>
          <cell r="D250" t="str">
            <v> 15-64</v>
          </cell>
          <cell r="E250">
            <v>39.19193742478941</v>
          </cell>
        </row>
        <row r="251">
          <cell r="A251" t="str">
            <v>Edat MitjanaTSector SANT OLEGUERSHE65 i més</v>
          </cell>
          <cell r="B251" t="str">
            <v>Sector SANT OLEGUER</v>
          </cell>
          <cell r="C251" t="str">
            <v>H</v>
          </cell>
          <cell r="D251" t="str">
            <v>65 i més</v>
          </cell>
          <cell r="E251">
            <v>75.02737940026076</v>
          </cell>
        </row>
        <row r="252">
          <cell r="A252" t="str">
            <v>Edat MitjanaTSector SANT PAUSDE 15-64</v>
          </cell>
          <cell r="B252" t="str">
            <v>Sector SANT PAU</v>
          </cell>
          <cell r="C252" t="str">
            <v>D</v>
          </cell>
          <cell r="D252" t="str">
            <v> 15-64</v>
          </cell>
          <cell r="E252">
            <v>41.42857142857143</v>
          </cell>
        </row>
        <row r="253">
          <cell r="A253" t="str">
            <v>Edat MitjanaTSector SANT PAUSDE65 i més</v>
          </cell>
          <cell r="B253" t="str">
            <v>Sector SANT PAU</v>
          </cell>
          <cell r="C253" t="str">
            <v>D</v>
          </cell>
          <cell r="D253" t="str">
            <v>65 i més</v>
          </cell>
          <cell r="E253">
            <v>66</v>
          </cell>
        </row>
        <row r="254">
          <cell r="A254" t="str">
            <v>Edat MitjanaTSector SANT PAUSHE 15-64</v>
          </cell>
          <cell r="B254" t="str">
            <v>Sector SANT PAU</v>
          </cell>
          <cell r="C254" t="str">
            <v>H</v>
          </cell>
          <cell r="D254" t="str">
            <v> 15-64</v>
          </cell>
          <cell r="E254">
            <v>45</v>
          </cell>
        </row>
        <row r="255">
          <cell r="A255" t="str">
            <v>Edat MitjanaTSector SANT PAUSHE65 i més</v>
          </cell>
          <cell r="B255" t="str">
            <v>Sector SANT PAU</v>
          </cell>
          <cell r="C255" t="str">
            <v>H</v>
          </cell>
          <cell r="D255" t="str">
            <v>65 i més</v>
          </cell>
          <cell r="E255">
            <v>76.5</v>
          </cell>
        </row>
        <row r="256">
          <cell r="A256" t="str">
            <v>Edat MitjanaTSector SUDSDE  0-14</v>
          </cell>
          <cell r="B256" t="str">
            <v>Sector SUD</v>
          </cell>
          <cell r="C256" t="str">
            <v>D</v>
          </cell>
          <cell r="D256" t="str">
            <v>  0-14</v>
          </cell>
          <cell r="E256">
            <v>6.392101551480959</v>
          </cell>
        </row>
        <row r="257">
          <cell r="A257" t="str">
            <v>Edat MitjanaTSector SUDSDE 15-64</v>
          </cell>
          <cell r="B257" t="str">
            <v>Sector SUD</v>
          </cell>
          <cell r="C257" t="str">
            <v>D</v>
          </cell>
          <cell r="D257" t="str">
            <v> 15-64</v>
          </cell>
          <cell r="E257">
            <v>38.151455026455025</v>
          </cell>
        </row>
        <row r="258">
          <cell r="A258" t="str">
            <v>Edat MitjanaTSector SUDSDE65 i més</v>
          </cell>
          <cell r="B258" t="str">
            <v>Sector SUD</v>
          </cell>
          <cell r="C258" t="str">
            <v>D</v>
          </cell>
          <cell r="D258" t="str">
            <v>65 i més</v>
          </cell>
          <cell r="E258">
            <v>75.78268251273344</v>
          </cell>
        </row>
        <row r="259">
          <cell r="A259" t="str">
            <v>Edat MitjanaTSector SUDSHE  0-14</v>
          </cell>
          <cell r="B259" t="str">
            <v>Sector SUD</v>
          </cell>
          <cell r="C259" t="str">
            <v>H</v>
          </cell>
          <cell r="D259" t="str">
            <v>  0-14</v>
          </cell>
          <cell r="E259">
            <v>6.4293262879788635</v>
          </cell>
        </row>
        <row r="260">
          <cell r="A260" t="str">
            <v>Edat MitjanaTSector SUDSHE 15-64</v>
          </cell>
          <cell r="B260" t="str">
            <v>Sector SUD</v>
          </cell>
          <cell r="C260" t="str">
            <v>H</v>
          </cell>
          <cell r="D260" t="str">
            <v> 15-64</v>
          </cell>
          <cell r="E260">
            <v>37.540524781341105</v>
          </cell>
        </row>
        <row r="261">
          <cell r="A261" t="str">
            <v>Edat MitjanaTSector SUDSHE65 i més</v>
          </cell>
          <cell r="B261" t="str">
            <v>Sector SUD</v>
          </cell>
          <cell r="C261" t="str">
            <v>H</v>
          </cell>
          <cell r="D261" t="str">
            <v>65 i més</v>
          </cell>
          <cell r="E261">
            <v>75.27748691099477</v>
          </cell>
        </row>
        <row r="262">
          <cell r="A262" t="str">
            <v>Edat MitjanaTSector TOGORESSDE  0-14</v>
          </cell>
          <cell r="B262" t="str">
            <v>Sector TOGORES</v>
          </cell>
          <cell r="C262" t="str">
            <v>D</v>
          </cell>
          <cell r="D262" t="str">
            <v>  0-14</v>
          </cell>
          <cell r="E262">
            <v>9</v>
          </cell>
        </row>
        <row r="263">
          <cell r="A263" t="str">
            <v>Edat MitjanaTSector TOGORESSDE 15-64</v>
          </cell>
          <cell r="B263" t="str">
            <v>Sector TOGORES</v>
          </cell>
          <cell r="C263" t="str">
            <v>D</v>
          </cell>
          <cell r="D263" t="str">
            <v> 15-64</v>
          </cell>
          <cell r="E263">
            <v>42.142857142857146</v>
          </cell>
        </row>
        <row r="264">
          <cell r="A264" t="str">
            <v>Edat MitjanaTSector TOGORESSDE65 i més</v>
          </cell>
          <cell r="B264" t="str">
            <v>Sector TOGORES</v>
          </cell>
          <cell r="C264" t="str">
            <v>D</v>
          </cell>
          <cell r="D264" t="str">
            <v>65 i més</v>
          </cell>
          <cell r="E264">
            <v>80.75</v>
          </cell>
        </row>
        <row r="265">
          <cell r="A265" t="str">
            <v>Edat MitjanaTSector TOGORESSHE  0-14</v>
          </cell>
          <cell r="B265" t="str">
            <v>Sector TOGORES</v>
          </cell>
          <cell r="C265" t="str">
            <v>H</v>
          </cell>
          <cell r="D265" t="str">
            <v>  0-14</v>
          </cell>
          <cell r="E265">
            <v>3</v>
          </cell>
        </row>
        <row r="266">
          <cell r="A266" t="str">
            <v>Edat MitjanaTSector TOGORESSHE 15-64</v>
          </cell>
          <cell r="B266" t="str">
            <v>Sector TOGORES</v>
          </cell>
          <cell r="C266" t="str">
            <v>H</v>
          </cell>
          <cell r="D266" t="str">
            <v> 15-64</v>
          </cell>
          <cell r="E266">
            <v>34.63636363636363</v>
          </cell>
        </row>
        <row r="267">
          <cell r="A267" t="str">
            <v>Edat MitjanaTSector TOGORESSHE65 i més</v>
          </cell>
          <cell r="B267" t="str">
            <v>Sector TOGORES</v>
          </cell>
          <cell r="C267" t="str">
            <v>H</v>
          </cell>
          <cell r="D267" t="str">
            <v>65 i més</v>
          </cell>
          <cell r="E267">
            <v>77.25</v>
          </cell>
        </row>
        <row r="268">
          <cell r="A268" t="str">
            <v>Edat MitjanaTSector BERARDOSTOTALE  0-14</v>
          </cell>
          <cell r="B268" t="str">
            <v>Sector BERARDO</v>
          </cell>
          <cell r="C268" t="str">
            <v>Total</v>
          </cell>
          <cell r="D268" t="str">
            <v>  0-14</v>
          </cell>
          <cell r="E268">
            <v>5.117906336088154</v>
          </cell>
        </row>
        <row r="269">
          <cell r="A269" t="str">
            <v>Edat MitjanaTSector BERARDOSTOTALE 15-64</v>
          </cell>
          <cell r="B269" t="str">
            <v>Sector BERARDO</v>
          </cell>
          <cell r="C269" t="str">
            <v>Total</v>
          </cell>
          <cell r="D269" t="str">
            <v> 15-64</v>
          </cell>
          <cell r="E269">
            <v>37.27236580516899</v>
          </cell>
        </row>
        <row r="270">
          <cell r="A270" t="str">
            <v>Edat MitjanaTSector BERARDOSTOTALE65 i més</v>
          </cell>
          <cell r="B270" t="str">
            <v>Sector BERARDO</v>
          </cell>
          <cell r="C270" t="str">
            <v>Total</v>
          </cell>
          <cell r="D270" t="str">
            <v>65 i més</v>
          </cell>
          <cell r="E270">
            <v>71.92090395480226</v>
          </cell>
        </row>
        <row r="271">
          <cell r="A271" t="str">
            <v>Edat MitjanaTSector CA N´ORIACSTOTALE  0-14</v>
          </cell>
          <cell r="B271" t="str">
            <v>Sector CA N´ORIAC</v>
          </cell>
          <cell r="C271" t="str">
            <v>Total</v>
          </cell>
          <cell r="D271" t="str">
            <v>  0-14</v>
          </cell>
          <cell r="E271">
            <v>6.809162821357943</v>
          </cell>
        </row>
        <row r="272">
          <cell r="A272" t="str">
            <v>Edat MitjanaTSector CA N´ORIACSTOTALE 15-64</v>
          </cell>
          <cell r="B272" t="str">
            <v>Sector CA N´ORIAC</v>
          </cell>
          <cell r="C272" t="str">
            <v>Total</v>
          </cell>
          <cell r="D272" t="str">
            <v> 15-64</v>
          </cell>
          <cell r="E272">
            <v>39.19031423290203</v>
          </cell>
        </row>
        <row r="273">
          <cell r="A273" t="str">
            <v>Edat MitjanaTSector CA N´ORIACSTOTALE65 i més</v>
          </cell>
          <cell r="B273" t="str">
            <v>Sector CA N´ORIAC</v>
          </cell>
          <cell r="C273" t="str">
            <v>Total</v>
          </cell>
          <cell r="D273" t="str">
            <v>65 i més</v>
          </cell>
          <cell r="E273">
            <v>74.84557547715443</v>
          </cell>
        </row>
        <row r="274">
          <cell r="A274" t="str">
            <v>Edat MitjanaTSector CAN FEUSTOTALE  0-14</v>
          </cell>
          <cell r="B274" t="str">
            <v>Sector CAN FEU</v>
          </cell>
          <cell r="C274" t="str">
            <v>Total</v>
          </cell>
          <cell r="D274" t="str">
            <v>  0-14</v>
          </cell>
          <cell r="E274">
            <v>6.56101083032491</v>
          </cell>
        </row>
        <row r="275">
          <cell r="A275" t="str">
            <v>Edat MitjanaTSector CAN FEUSTOTALE 15-64</v>
          </cell>
          <cell r="B275" t="str">
            <v>Sector CAN FEU</v>
          </cell>
          <cell r="C275" t="str">
            <v>Total</v>
          </cell>
          <cell r="D275" t="str">
            <v> 15-64</v>
          </cell>
          <cell r="E275">
            <v>39.10594947025265</v>
          </cell>
        </row>
        <row r="276">
          <cell r="A276" t="str">
            <v>Edat MitjanaTSector CAN FEUSTOTALE65 i més</v>
          </cell>
          <cell r="B276" t="str">
            <v>Sector CAN FEU</v>
          </cell>
          <cell r="C276" t="str">
            <v>Total</v>
          </cell>
          <cell r="D276" t="str">
            <v>65 i més</v>
          </cell>
          <cell r="E276">
            <v>76.39266737513283</v>
          </cell>
        </row>
        <row r="277">
          <cell r="A277" t="str">
            <v>Edat MitjanaTSector CAN PUIGGENERSTOTALE  0-14</v>
          </cell>
          <cell r="B277" t="str">
            <v>Sector CAN PUIGGENER</v>
          </cell>
          <cell r="C277" t="str">
            <v>Total</v>
          </cell>
          <cell r="D277" t="str">
            <v>  0-14</v>
          </cell>
          <cell r="E277">
            <v>6.3508005822416305</v>
          </cell>
        </row>
        <row r="278">
          <cell r="A278" t="str">
            <v>Edat MitjanaTSector CAN PUIGGENERSTOTALE 15-64</v>
          </cell>
          <cell r="B278" t="str">
            <v>Sector CAN PUIGGENER</v>
          </cell>
          <cell r="C278" t="str">
            <v>Total</v>
          </cell>
          <cell r="D278" t="str">
            <v> 15-64</v>
          </cell>
          <cell r="E278">
            <v>36.80957610366791</v>
          </cell>
        </row>
        <row r="279">
          <cell r="A279" t="str">
            <v>Edat MitjanaTSector CAN PUIGGENERSTOTALE65 i més</v>
          </cell>
          <cell r="B279" t="str">
            <v>Sector CAN PUIGGENER</v>
          </cell>
          <cell r="C279" t="str">
            <v>Total</v>
          </cell>
          <cell r="D279" t="str">
            <v>65 i més</v>
          </cell>
          <cell r="E279">
            <v>74.98639455782313</v>
          </cell>
        </row>
        <row r="280">
          <cell r="A280" t="str">
            <v>Edat MitjanaTSector CAN RULLSTOTALE  0-14</v>
          </cell>
          <cell r="B280" t="str">
            <v>Sector CAN RULL</v>
          </cell>
          <cell r="C280" t="str">
            <v>Total</v>
          </cell>
          <cell r="D280" t="str">
            <v>  0-14</v>
          </cell>
          <cell r="E280">
            <v>6.475235849056604</v>
          </cell>
        </row>
        <row r="281">
          <cell r="A281" t="str">
            <v>Edat MitjanaTSector CAN RULLSTOTALE 15-64</v>
          </cell>
          <cell r="B281" t="str">
            <v>Sector CAN RULL</v>
          </cell>
          <cell r="C281" t="str">
            <v>Total</v>
          </cell>
          <cell r="D281" t="str">
            <v> 15-64</v>
          </cell>
          <cell r="E281">
            <v>38.974481658692184</v>
          </cell>
        </row>
        <row r="282">
          <cell r="A282" t="str">
            <v>Edat MitjanaTSector CAN RULLSTOTALE65 i més</v>
          </cell>
          <cell r="B282" t="str">
            <v>Sector CAN RULL</v>
          </cell>
          <cell r="C282" t="str">
            <v>Total</v>
          </cell>
          <cell r="D282" t="str">
            <v>65 i més</v>
          </cell>
          <cell r="E282">
            <v>73.99961375048281</v>
          </cell>
        </row>
        <row r="283">
          <cell r="A283" t="str">
            <v>Edat MitjanaTSector CENTRESTOTALE  0-14</v>
          </cell>
          <cell r="B283" t="str">
            <v>Sector CENTRE</v>
          </cell>
          <cell r="C283" t="str">
            <v>Total</v>
          </cell>
          <cell r="D283" t="str">
            <v>  0-14</v>
          </cell>
          <cell r="E283">
            <v>6.5729719112158715</v>
          </cell>
        </row>
        <row r="284">
          <cell r="A284" t="str">
            <v>Edat MitjanaTSector CENTRESTOTALE 15-64</v>
          </cell>
          <cell r="B284" t="str">
            <v>Sector CENTRE</v>
          </cell>
          <cell r="C284" t="str">
            <v>Total</v>
          </cell>
          <cell r="D284" t="str">
            <v> 15-64</v>
          </cell>
          <cell r="E284">
            <v>39.74083046659237</v>
          </cell>
        </row>
        <row r="285">
          <cell r="A285" t="str">
            <v>Edat MitjanaTSector CENTRESTOTALE65 i més</v>
          </cell>
          <cell r="B285" t="str">
            <v>Sector CENTRE</v>
          </cell>
          <cell r="C285" t="str">
            <v>Total</v>
          </cell>
          <cell r="D285" t="str">
            <v>65 i més</v>
          </cell>
          <cell r="E285">
            <v>76.90132547864506</v>
          </cell>
        </row>
        <row r="286">
          <cell r="A286" t="str">
            <v>Edat MitjanaTSector CONCÒRDIASTOTALE  0-14</v>
          </cell>
          <cell r="B286" t="str">
            <v>Sector CONCÒRDIA</v>
          </cell>
          <cell r="C286" t="str">
            <v>Total</v>
          </cell>
          <cell r="D286" t="str">
            <v>  0-14</v>
          </cell>
          <cell r="E286">
            <v>7.045585689555684</v>
          </cell>
        </row>
        <row r="287">
          <cell r="A287" t="str">
            <v>Edat MitjanaTSector CONCÒRDIASTOTALE 15-64</v>
          </cell>
          <cell r="B287" t="str">
            <v>Sector CONCÒRDIA</v>
          </cell>
          <cell r="C287" t="str">
            <v>Total</v>
          </cell>
          <cell r="D287" t="str">
            <v> 15-64</v>
          </cell>
          <cell r="E287">
            <v>40.19108145323589</v>
          </cell>
        </row>
        <row r="288">
          <cell r="A288" t="str">
            <v>Edat MitjanaTSector CONCÒRDIASTOTALE65 i més</v>
          </cell>
          <cell r="B288" t="str">
            <v>Sector CONCÒRDIA</v>
          </cell>
          <cell r="C288" t="str">
            <v>Total</v>
          </cell>
          <cell r="D288" t="str">
            <v>65 i més</v>
          </cell>
          <cell r="E288">
            <v>75.08447488584476</v>
          </cell>
        </row>
        <row r="289">
          <cell r="A289" t="str">
            <v>Edat MitjanaTSector CREU ALTASTOTALE  0-14</v>
          </cell>
          <cell r="B289" t="str">
            <v>Sector CREU ALTA</v>
          </cell>
          <cell r="C289" t="str">
            <v>Total</v>
          </cell>
          <cell r="D289" t="str">
            <v>  0-14</v>
          </cell>
          <cell r="E289">
            <v>6.937773882559159</v>
          </cell>
        </row>
        <row r="290">
          <cell r="A290" t="str">
            <v>Edat MitjanaTSector CREU ALTASTOTALE 15-64</v>
          </cell>
          <cell r="B290" t="str">
            <v>Sector CREU ALTA</v>
          </cell>
          <cell r="C290" t="str">
            <v>Total</v>
          </cell>
          <cell r="D290" t="str">
            <v> 15-64</v>
          </cell>
          <cell r="E290">
            <v>40.362021516137105</v>
          </cell>
        </row>
        <row r="291">
          <cell r="A291" t="str">
            <v>Edat MitjanaTSector CREU ALTASTOTALE65 i més</v>
          </cell>
          <cell r="B291" t="str">
            <v>Sector CREU ALTA</v>
          </cell>
          <cell r="C291" t="str">
            <v>Total</v>
          </cell>
          <cell r="D291" t="str">
            <v>65 i més</v>
          </cell>
          <cell r="E291">
            <v>76.2292923752057</v>
          </cell>
        </row>
        <row r="292">
          <cell r="A292" t="str">
            <v>Edat MitjanaTSector CREU DE BARBERÀSTOTALE  0-14</v>
          </cell>
          <cell r="B292" t="str">
            <v>Sector CREU DE BARBERÀ</v>
          </cell>
          <cell r="C292" t="str">
            <v>Total</v>
          </cell>
          <cell r="D292" t="str">
            <v>  0-14</v>
          </cell>
          <cell r="E292">
            <v>6.548322147651007</v>
          </cell>
        </row>
        <row r="293">
          <cell r="A293" t="str">
            <v>Edat MitjanaTSector CREU DE BARBERÀSTOTALE 15-64</v>
          </cell>
          <cell r="B293" t="str">
            <v>Sector CREU DE BARBERÀ</v>
          </cell>
          <cell r="C293" t="str">
            <v>Total</v>
          </cell>
          <cell r="D293" t="str">
            <v> 15-64</v>
          </cell>
          <cell r="E293">
            <v>38.39143642412845</v>
          </cell>
        </row>
        <row r="294">
          <cell r="A294" t="str">
            <v>Edat MitjanaTSector CREU DE BARBERÀSTOTALE65 i més</v>
          </cell>
          <cell r="B294" t="str">
            <v>Sector CREU DE BARBERÀ</v>
          </cell>
          <cell r="C294" t="str">
            <v>Total</v>
          </cell>
          <cell r="D294" t="str">
            <v>65 i més</v>
          </cell>
          <cell r="E294">
            <v>75.73877870563675</v>
          </cell>
        </row>
        <row r="295">
          <cell r="A295" t="str">
            <v>Edat MitjanaTSector ESTSTOTALE  0-14</v>
          </cell>
          <cell r="B295" t="str">
            <v>Sector EST</v>
          </cell>
          <cell r="C295" t="str">
            <v>Total</v>
          </cell>
          <cell r="D295" t="str">
            <v>  0-14</v>
          </cell>
          <cell r="E295">
            <v>6</v>
          </cell>
        </row>
        <row r="296">
          <cell r="A296" t="str">
            <v>Edat MitjanaTSector ESTSTOTALE 15-64</v>
          </cell>
          <cell r="B296" t="str">
            <v>Sector EST</v>
          </cell>
          <cell r="C296" t="str">
            <v>Total</v>
          </cell>
          <cell r="D296" t="str">
            <v> 15-64</v>
          </cell>
          <cell r="E296">
            <v>48</v>
          </cell>
        </row>
        <row r="297">
          <cell r="A297" t="str">
            <v>Edat MitjanaTSector ESTSTOTALE65 i més</v>
          </cell>
          <cell r="B297" t="str">
            <v>Sector EST</v>
          </cell>
          <cell r="C297" t="str">
            <v>Total</v>
          </cell>
          <cell r="D297" t="str">
            <v>65 i més</v>
          </cell>
          <cell r="E297">
            <v>77</v>
          </cell>
        </row>
        <row r="298">
          <cell r="A298" t="str">
            <v>Edat MitjanaTSector GRÀCIASTOTALE  0-14</v>
          </cell>
          <cell r="B298" t="str">
            <v>Sector GRÀCIA</v>
          </cell>
          <cell r="C298" t="str">
            <v>Total</v>
          </cell>
          <cell r="D298" t="str">
            <v>  0-14</v>
          </cell>
          <cell r="E298">
            <v>6.276432368576492</v>
          </cell>
        </row>
        <row r="299">
          <cell r="A299" t="str">
            <v>Edat MitjanaTSector GRÀCIASTOTALE 15-64</v>
          </cell>
          <cell r="B299" t="str">
            <v>Sector GRÀCIA</v>
          </cell>
          <cell r="C299" t="str">
            <v>Total</v>
          </cell>
          <cell r="D299" t="str">
            <v> 15-64</v>
          </cell>
          <cell r="E299">
            <v>38.88379679975144</v>
          </cell>
        </row>
        <row r="300">
          <cell r="A300" t="str">
            <v>Edat MitjanaTSector GRÀCIASTOTALE65 i més</v>
          </cell>
          <cell r="B300" t="str">
            <v>Sector GRÀCIA</v>
          </cell>
          <cell r="C300" t="str">
            <v>Total</v>
          </cell>
          <cell r="D300" t="str">
            <v>65 i més</v>
          </cell>
          <cell r="E300">
            <v>76.25078125</v>
          </cell>
        </row>
        <row r="301">
          <cell r="A301" t="str">
            <v>Edat MitjanaTSector LA SERRASTOTALE  0-14</v>
          </cell>
          <cell r="B301" t="str">
            <v>Sector LA SERRA</v>
          </cell>
          <cell r="C301" t="str">
            <v>Total</v>
          </cell>
          <cell r="D301" t="str">
            <v>  0-14</v>
          </cell>
          <cell r="E301">
            <v>6.399616368286445</v>
          </cell>
        </row>
        <row r="302">
          <cell r="A302" t="str">
            <v>Edat MitjanaTSector LA SERRASTOTALE 15-64</v>
          </cell>
          <cell r="B302" t="str">
            <v>Sector LA SERRA</v>
          </cell>
          <cell r="C302" t="str">
            <v>Total</v>
          </cell>
          <cell r="D302" t="str">
            <v> 15-64</v>
          </cell>
          <cell r="E302">
            <v>37.43075887598856</v>
          </cell>
        </row>
        <row r="303">
          <cell r="A303" t="str">
            <v>Edat MitjanaTSector LA SERRASTOTALE65 i més</v>
          </cell>
          <cell r="B303" t="str">
            <v>Sector LA SERRA</v>
          </cell>
          <cell r="C303" t="str">
            <v>Total</v>
          </cell>
          <cell r="D303" t="str">
            <v>65 i més</v>
          </cell>
          <cell r="E303">
            <v>75.2052810902896</v>
          </cell>
        </row>
        <row r="304">
          <cell r="A304" t="str">
            <v>Edat MitjanaTSector NORDSTOTALE  0-14</v>
          </cell>
          <cell r="B304" t="str">
            <v>Sector NORD</v>
          </cell>
          <cell r="C304" t="str">
            <v>Total</v>
          </cell>
          <cell r="D304" t="str">
            <v>  0-14</v>
          </cell>
          <cell r="E304">
            <v>6.970750317931327</v>
          </cell>
        </row>
        <row r="305">
          <cell r="A305" t="str">
            <v>Edat MitjanaTSector NORDSTOTALE 15-64</v>
          </cell>
          <cell r="B305" t="str">
            <v>Sector NORD</v>
          </cell>
          <cell r="C305" t="str">
            <v>Total</v>
          </cell>
          <cell r="D305" t="str">
            <v> 15-64</v>
          </cell>
          <cell r="E305">
            <v>39.658509341998375</v>
          </cell>
        </row>
        <row r="306">
          <cell r="A306" t="str">
            <v>Edat MitjanaTSector NORDSTOTALE65 i més</v>
          </cell>
          <cell r="B306" t="str">
            <v>Sector NORD</v>
          </cell>
          <cell r="C306" t="str">
            <v>Total</v>
          </cell>
          <cell r="D306" t="str">
            <v>65 i més</v>
          </cell>
          <cell r="E306">
            <v>74.39128461189287</v>
          </cell>
        </row>
        <row r="307">
          <cell r="A307" t="str">
            <v>Edat MitjanaTSector OESTSTOTALE  0-14</v>
          </cell>
          <cell r="B307" t="str">
            <v>Sector OEST</v>
          </cell>
          <cell r="C307" t="str">
            <v>Total</v>
          </cell>
          <cell r="D307" t="str">
            <v>  0-14</v>
          </cell>
          <cell r="E307">
            <v>6.928571428571429</v>
          </cell>
        </row>
        <row r="308">
          <cell r="A308" t="str">
            <v>Edat MitjanaTSector OESTSTOTALE 15-64</v>
          </cell>
          <cell r="B308" t="str">
            <v>Sector OEST</v>
          </cell>
          <cell r="C308" t="str">
            <v>Total</v>
          </cell>
          <cell r="D308" t="str">
            <v> 15-64</v>
          </cell>
          <cell r="E308">
            <v>43.609756097560975</v>
          </cell>
        </row>
        <row r="309">
          <cell r="A309" t="str">
            <v>Edat MitjanaTSector OESTSTOTALE65 i més</v>
          </cell>
          <cell r="B309" t="str">
            <v>Sector OEST</v>
          </cell>
          <cell r="C309" t="str">
            <v>Total</v>
          </cell>
          <cell r="D309" t="str">
            <v>65 i més</v>
          </cell>
          <cell r="E309">
            <v>73.66666666666667</v>
          </cell>
        </row>
        <row r="310">
          <cell r="A310" t="str">
            <v>Edat MitjanaTSector SANT JULIÀSTOTALE  0-14</v>
          </cell>
          <cell r="B310" t="str">
            <v>Sector SANT JULIÀ</v>
          </cell>
          <cell r="C310" t="str">
            <v>Total</v>
          </cell>
          <cell r="D310" t="str">
            <v>  0-14</v>
          </cell>
          <cell r="E310">
            <v>5.2312925170068025</v>
          </cell>
        </row>
        <row r="311">
          <cell r="A311" t="str">
            <v>Edat MitjanaTSector SANT JULIÀSTOTALE 15-64</v>
          </cell>
          <cell r="B311" t="str">
            <v>Sector SANT JULIÀ</v>
          </cell>
          <cell r="C311" t="str">
            <v>Total</v>
          </cell>
          <cell r="D311" t="str">
            <v> 15-64</v>
          </cell>
          <cell r="E311">
            <v>36.75084554678692</v>
          </cell>
        </row>
        <row r="312">
          <cell r="A312" t="str">
            <v>Edat MitjanaTSector SANT JULIÀSTOTALE65 i més</v>
          </cell>
          <cell r="B312" t="str">
            <v>Sector SANT JULIÀ</v>
          </cell>
          <cell r="C312" t="str">
            <v>Total</v>
          </cell>
          <cell r="D312" t="str">
            <v>65 i més</v>
          </cell>
          <cell r="E312">
            <v>69.55319148936171</v>
          </cell>
        </row>
        <row r="313">
          <cell r="A313" t="str">
            <v>Edat MitjanaTSector SANT OLEGUERSTOTALE  0-14</v>
          </cell>
          <cell r="B313" t="str">
            <v>Sector SANT OLEGUER</v>
          </cell>
          <cell r="C313" t="str">
            <v>Total</v>
          </cell>
          <cell r="D313" t="str">
            <v>  0-14</v>
          </cell>
          <cell r="E313">
            <v>6.618938401048493</v>
          </cell>
        </row>
        <row r="314">
          <cell r="A314" t="str">
            <v>Edat MitjanaTSector SANT OLEGUERSTOTALE 15-64</v>
          </cell>
          <cell r="B314" t="str">
            <v>Sector SANT OLEGUER</v>
          </cell>
          <cell r="C314" t="str">
            <v>Total</v>
          </cell>
          <cell r="D314" t="str">
            <v> 15-64</v>
          </cell>
          <cell r="E314">
            <v>39.60912076429318</v>
          </cell>
        </row>
        <row r="315">
          <cell r="A315" t="str">
            <v>Edat MitjanaTSector SANT OLEGUERSTOTALE65 i més</v>
          </cell>
          <cell r="B315" t="str">
            <v>Sector SANT OLEGUER</v>
          </cell>
          <cell r="C315" t="str">
            <v>Total</v>
          </cell>
          <cell r="D315" t="str">
            <v>65 i més</v>
          </cell>
          <cell r="E315">
            <v>76.12798092209857</v>
          </cell>
        </row>
        <row r="316">
          <cell r="A316" t="str">
            <v>Edat MitjanaTSector SANT PAUSTOTALE 15-64</v>
          </cell>
          <cell r="B316" t="str">
            <v>Sector SANT PAU</v>
          </cell>
          <cell r="C316" t="str">
            <v>Total</v>
          </cell>
          <cell r="D316" t="str">
            <v> 15-64</v>
          </cell>
          <cell r="E316">
            <v>42.72727272727273</v>
          </cell>
        </row>
        <row r="317">
          <cell r="A317" t="str">
            <v>Edat MitjanaTSector SANT PAUSTOTALE65 i més</v>
          </cell>
          <cell r="B317" t="str">
            <v>Sector SANT PAU</v>
          </cell>
          <cell r="C317" t="str">
            <v>Total</v>
          </cell>
          <cell r="D317" t="str">
            <v>65 i més</v>
          </cell>
          <cell r="E317">
            <v>73</v>
          </cell>
        </row>
        <row r="318">
          <cell r="A318" t="str">
            <v>Edat MitjanaTSector SUDSTOTALE  0-14</v>
          </cell>
          <cell r="B318" t="str">
            <v>Sector SUD</v>
          </cell>
          <cell r="C318" t="str">
            <v>Total</v>
          </cell>
          <cell r="D318" t="str">
            <v>  0-14</v>
          </cell>
          <cell r="E318">
            <v>6.411323328785811</v>
          </cell>
        </row>
        <row r="319">
          <cell r="A319" t="str">
            <v>Edat MitjanaTSector SUDSTOTALE 15-64</v>
          </cell>
          <cell r="B319" t="str">
            <v>Sector SUD</v>
          </cell>
          <cell r="C319" t="str">
            <v>Total</v>
          </cell>
          <cell r="D319" t="str">
            <v> 15-64</v>
          </cell>
          <cell r="E319">
            <v>37.82677409358537</v>
          </cell>
        </row>
        <row r="320">
          <cell r="A320" t="str">
            <v>Edat MitjanaTSector SUDSTOTALE65 i més</v>
          </cell>
          <cell r="B320" t="str">
            <v>Sector SUD</v>
          </cell>
          <cell r="C320" t="str">
            <v>Total</v>
          </cell>
          <cell r="D320" t="str">
            <v>65 i més</v>
          </cell>
          <cell r="E320">
            <v>75.58393408856848</v>
          </cell>
        </row>
        <row r="321">
          <cell r="A321" t="str">
            <v>Edat MitjanaTSector TOGORESSTOTALE  0-14</v>
          </cell>
          <cell r="B321" t="str">
            <v>Sector TOGORES</v>
          </cell>
          <cell r="C321" t="str">
            <v>Total</v>
          </cell>
          <cell r="D321" t="str">
            <v>  0-14</v>
          </cell>
          <cell r="E321">
            <v>4.5</v>
          </cell>
        </row>
        <row r="322">
          <cell r="A322" t="str">
            <v>Edat MitjanaTSector TOGORESSTOTALE 15-64</v>
          </cell>
          <cell r="B322" t="str">
            <v>Sector TOGORES</v>
          </cell>
          <cell r="C322" t="str">
            <v>Total</v>
          </cell>
          <cell r="D322" t="str">
            <v> 15-64</v>
          </cell>
          <cell r="E322">
            <v>38.84</v>
          </cell>
        </row>
        <row r="323">
          <cell r="A323" t="str">
            <v>Edat MitjanaTSector TOGORESSTOTALE65 i més</v>
          </cell>
          <cell r="B323" t="str">
            <v>Sector TOGORES</v>
          </cell>
          <cell r="C323" t="str">
            <v>Total</v>
          </cell>
          <cell r="D323" t="str">
            <v>65 i més</v>
          </cell>
          <cell r="E323">
            <v>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4.7109375" style="0" customWidth="1"/>
    <col min="2" max="4" width="8.8515625" style="0" customWidth="1"/>
    <col min="5" max="5" width="1.8515625" style="0" customWidth="1"/>
    <col min="6" max="8" width="8.8515625" style="0" customWidth="1"/>
    <col min="9" max="18" width="8.7109375" style="0" customWidth="1"/>
  </cols>
  <sheetData>
    <row r="1" ht="15.75">
      <c r="A1" s="1" t="s">
        <v>0</v>
      </c>
    </row>
    <row r="2" ht="15" customHeight="1">
      <c r="A2" s="2" t="s">
        <v>36</v>
      </c>
    </row>
    <row r="3" spans="1:8" ht="12.75">
      <c r="A3" s="3"/>
      <c r="B3" s="4"/>
      <c r="C3" s="4"/>
      <c r="D3" s="4" t="s">
        <v>1</v>
      </c>
      <c r="E3" s="5"/>
      <c r="F3" s="4"/>
      <c r="G3" s="4"/>
      <c r="H3" s="4" t="s">
        <v>2</v>
      </c>
    </row>
    <row r="4" spans="1:8" ht="12.75">
      <c r="A4" s="3" t="s">
        <v>3</v>
      </c>
      <c r="B4" s="5" t="s">
        <v>4</v>
      </c>
      <c r="C4" s="5" t="s">
        <v>5</v>
      </c>
      <c r="D4" s="5" t="s">
        <v>6</v>
      </c>
      <c r="E4" s="5"/>
      <c r="F4" s="5" t="s">
        <v>4</v>
      </c>
      <c r="G4" s="5" t="s">
        <v>5</v>
      </c>
      <c r="H4" s="5" t="s">
        <v>6</v>
      </c>
    </row>
    <row r="5" spans="1:8" ht="12.75">
      <c r="A5" s="6" t="s">
        <v>7</v>
      </c>
      <c r="B5" s="24">
        <v>2748</v>
      </c>
      <c r="C5" s="24">
        <v>2571</v>
      </c>
      <c r="D5" s="22">
        <f>+SUM(B5:C5)</f>
        <v>5319</v>
      </c>
      <c r="E5" s="6"/>
      <c r="F5" s="8">
        <f>B5*100/$B$8</f>
        <v>16.08616753497629</v>
      </c>
      <c r="G5" s="8">
        <f>C5*100/$C$8</f>
        <v>14.55585121440299</v>
      </c>
      <c r="H5" s="9">
        <f>D5*100/$D$8</f>
        <v>15.308236919357624</v>
      </c>
    </row>
    <row r="6" spans="1:8" ht="12.75">
      <c r="A6" s="6" t="s">
        <v>8</v>
      </c>
      <c r="B6" s="24">
        <v>11484</v>
      </c>
      <c r="C6" s="24">
        <v>11357</v>
      </c>
      <c r="D6" s="22">
        <f>+SUM(B6:C6)</f>
        <v>22841</v>
      </c>
      <c r="E6" s="6"/>
      <c r="F6" s="8">
        <f>B6*100/$B$8</f>
        <v>67.22472633612364</v>
      </c>
      <c r="G6" s="8">
        <f>C6*100/$C$8</f>
        <v>64.29825058030912</v>
      </c>
      <c r="H6" s="9">
        <f>D6*100/$D$8</f>
        <v>65.73706325908019</v>
      </c>
    </row>
    <row r="7" spans="1:8" ht="12.75">
      <c r="A7" s="6" t="s">
        <v>9</v>
      </c>
      <c r="B7" s="24">
        <v>2851</v>
      </c>
      <c r="C7" s="24">
        <v>3735</v>
      </c>
      <c r="D7" s="22">
        <f>+SUM(B7:C7)</f>
        <v>6586</v>
      </c>
      <c r="E7" s="6"/>
      <c r="F7" s="8">
        <f>B7*100/$B$8</f>
        <v>16.689106128900075</v>
      </c>
      <c r="G7" s="8">
        <f>C7*100/$C$8</f>
        <v>21.14589820528789</v>
      </c>
      <c r="H7" s="9">
        <f>D7*100/$D$8</f>
        <v>18.954699821562194</v>
      </c>
    </row>
    <row r="8" spans="1:8" ht="12.75">
      <c r="A8" s="10" t="s">
        <v>6</v>
      </c>
      <c r="B8" s="7">
        <f>SUM(B5:B7)</f>
        <v>17083</v>
      </c>
      <c r="C8" s="7">
        <f>SUM(C5:C7)</f>
        <v>17663</v>
      </c>
      <c r="D8" s="7">
        <f>SUM(B8:C8)</f>
        <v>34746</v>
      </c>
      <c r="E8" s="10"/>
      <c r="F8" s="11">
        <f>B8*100/$B$8</f>
        <v>100</v>
      </c>
      <c r="G8" s="11">
        <f>C8*100/$C$8</f>
        <v>100</v>
      </c>
      <c r="H8" s="11">
        <f>D8*100/$D$8</f>
        <v>100</v>
      </c>
    </row>
    <row r="9" spans="1:8" ht="6" customHeight="1">
      <c r="A9" s="6"/>
      <c r="B9" s="6"/>
      <c r="C9" s="6"/>
      <c r="D9" s="6"/>
      <c r="E9" s="6"/>
      <c r="F9" s="6"/>
      <c r="G9" s="6"/>
      <c r="H9" s="6"/>
    </row>
    <row r="10" spans="1:8" ht="12.75">
      <c r="A10" s="10" t="s">
        <v>10</v>
      </c>
      <c r="B10" s="6"/>
      <c r="C10" s="6"/>
      <c r="D10" s="6"/>
      <c r="E10" s="6"/>
      <c r="F10" s="6"/>
      <c r="G10" s="6"/>
      <c r="H10" s="12" t="s">
        <v>11</v>
      </c>
    </row>
    <row r="11" spans="1:8" ht="12.75">
      <c r="A11" s="6" t="s">
        <v>12</v>
      </c>
      <c r="B11" s="8">
        <f>(B7/B5)*100</f>
        <v>103.7481804949054</v>
      </c>
      <c r="C11" s="8">
        <f>(C7/C5)*100</f>
        <v>145.27421236872812</v>
      </c>
      <c r="D11" s="9">
        <f>(D7/D5)*100</f>
        <v>123.82026696747508</v>
      </c>
      <c r="E11" s="6"/>
      <c r="F11" s="6"/>
      <c r="G11" s="6"/>
      <c r="H11" s="13" t="s">
        <v>13</v>
      </c>
    </row>
    <row r="12" spans="1:16" ht="12.75">
      <c r="A12" s="6" t="s">
        <v>14</v>
      </c>
      <c r="B12" s="25">
        <f>J12/B7*100</f>
        <v>9.400210452472816</v>
      </c>
      <c r="C12" s="25">
        <f>K12/C7*100</f>
        <v>13.547523427041499</v>
      </c>
      <c r="D12" s="26">
        <f>L12/D7*100</f>
        <v>11.752201639842088</v>
      </c>
      <c r="E12" s="6"/>
      <c r="F12" s="6"/>
      <c r="G12" s="6"/>
      <c r="H12" s="13" t="s">
        <v>15</v>
      </c>
      <c r="J12" s="27">
        <v>268</v>
      </c>
      <c r="K12" s="27">
        <v>506</v>
      </c>
      <c r="L12" s="27">
        <f>SUM(J12:K12)</f>
        <v>774</v>
      </c>
      <c r="M12" s="27"/>
      <c r="N12" s="27"/>
      <c r="O12" s="27"/>
      <c r="P12" s="27"/>
    </row>
    <row r="13" spans="1:16" ht="12.75">
      <c r="A13" s="6" t="s">
        <v>16</v>
      </c>
      <c r="B13" s="8">
        <f>(B5/B6)*100</f>
        <v>23.92894461859979</v>
      </c>
      <c r="C13" s="8">
        <f>(C5/C6)*100</f>
        <v>22.638020604032754</v>
      </c>
      <c r="D13" s="9">
        <f>(D5/D6)*100</f>
        <v>23.28707149424281</v>
      </c>
      <c r="E13" s="6"/>
      <c r="F13" s="6"/>
      <c r="G13" s="6"/>
      <c r="H13" s="13" t="s">
        <v>17</v>
      </c>
      <c r="J13" s="27"/>
      <c r="K13" s="27"/>
      <c r="L13" s="27"/>
      <c r="M13" s="27"/>
      <c r="N13" s="27"/>
      <c r="O13" s="27"/>
      <c r="P13" s="27"/>
    </row>
    <row r="14" spans="1:16" ht="12.75">
      <c r="A14" s="6" t="s">
        <v>18</v>
      </c>
      <c r="B14" s="8">
        <f>(B7/B6)*100</f>
        <v>24.82584465343086</v>
      </c>
      <c r="C14" s="8">
        <f>(C7/C6)*100</f>
        <v>32.88720612837897</v>
      </c>
      <c r="D14" s="9">
        <f>(D7/D6)*100</f>
        <v>28.834114093078238</v>
      </c>
      <c r="E14" s="6"/>
      <c r="F14" s="6"/>
      <c r="G14" s="6"/>
      <c r="H14" s="13" t="s">
        <v>19</v>
      </c>
      <c r="J14" s="27"/>
      <c r="K14" s="27"/>
      <c r="L14" s="27"/>
      <c r="M14" s="27"/>
      <c r="N14" s="27"/>
      <c r="O14" s="27"/>
      <c r="P14" s="27"/>
    </row>
    <row r="15" spans="1:16" ht="12.75">
      <c r="A15" s="6" t="s">
        <v>20</v>
      </c>
      <c r="B15" s="8">
        <f>((SUM(B5,B7))/B6)*100</f>
        <v>48.75478927203065</v>
      </c>
      <c r="C15" s="8">
        <f>((SUM(C5,C7))/C6)*100</f>
        <v>55.525226732411724</v>
      </c>
      <c r="D15" s="9">
        <f>((SUM(D5,D7))/D6)*100</f>
        <v>52.12118558732105</v>
      </c>
      <c r="E15" s="6"/>
      <c r="F15" s="6"/>
      <c r="G15" s="6"/>
      <c r="H15" s="13" t="s">
        <v>21</v>
      </c>
      <c r="J15" s="27"/>
      <c r="K15" s="27"/>
      <c r="L15" s="27"/>
      <c r="M15" s="27"/>
      <c r="N15" s="27"/>
      <c r="O15" s="27"/>
      <c r="P15" s="27"/>
    </row>
    <row r="16" spans="1:16" ht="6" customHeight="1">
      <c r="A16" s="6"/>
      <c r="B16" s="8"/>
      <c r="C16" s="8"/>
      <c r="D16" s="9"/>
      <c r="E16" s="6"/>
      <c r="F16" s="6"/>
      <c r="G16" s="6"/>
      <c r="H16" s="13"/>
      <c r="J16" s="27"/>
      <c r="K16" s="27"/>
      <c r="L16" s="27"/>
      <c r="M16" s="27"/>
      <c r="N16" s="27"/>
      <c r="O16" s="27"/>
      <c r="P16" s="27"/>
    </row>
    <row r="17" spans="1:16" ht="12.75">
      <c r="A17" s="6" t="s">
        <v>22</v>
      </c>
      <c r="B17" s="25">
        <f aca="true" t="shared" si="0" ref="B17:D18">J17/N17*100</f>
        <v>91.93370165745857</v>
      </c>
      <c r="C17" s="25">
        <f t="shared" si="0"/>
        <v>118.42723004694835</v>
      </c>
      <c r="D17" s="26">
        <f t="shared" si="0"/>
        <v>104.7808764940239</v>
      </c>
      <c r="E17" s="6"/>
      <c r="F17" s="6"/>
      <c r="G17" s="6"/>
      <c r="H17" s="13" t="s">
        <v>23</v>
      </c>
      <c r="J17" s="27">
        <v>832</v>
      </c>
      <c r="K17" s="27">
        <v>1009</v>
      </c>
      <c r="L17" s="27">
        <f>SUM(J17:K17)</f>
        <v>1841</v>
      </c>
      <c r="M17" s="27"/>
      <c r="N17" s="27">
        <v>905</v>
      </c>
      <c r="O17" s="27">
        <v>852</v>
      </c>
      <c r="P17" s="27">
        <f>SUM(N17:O17)</f>
        <v>1757</v>
      </c>
    </row>
    <row r="18" spans="1:16" ht="12.75">
      <c r="A18" s="6" t="s">
        <v>24</v>
      </c>
      <c r="B18" s="25">
        <f t="shared" si="0"/>
        <v>105.76957534492027</v>
      </c>
      <c r="C18" s="25">
        <f t="shared" si="0"/>
        <v>117.69216024535174</v>
      </c>
      <c r="D18" s="26">
        <f t="shared" si="0"/>
        <v>111.529912946842</v>
      </c>
      <c r="E18" s="6"/>
      <c r="F18" s="6"/>
      <c r="G18" s="6"/>
      <c r="H18" s="13" t="s">
        <v>25</v>
      </c>
      <c r="J18" s="27">
        <v>5903</v>
      </c>
      <c r="K18" s="27">
        <v>6140</v>
      </c>
      <c r="L18" s="27">
        <f>SUM(J18:K18)</f>
        <v>12043</v>
      </c>
      <c r="M18" s="27"/>
      <c r="N18" s="27">
        <v>5581</v>
      </c>
      <c r="O18" s="27">
        <v>5217</v>
      </c>
      <c r="P18" s="27">
        <f>SUM(N18:O18)</f>
        <v>10798</v>
      </c>
    </row>
    <row r="19" spans="1:16" ht="12.75">
      <c r="A19" s="6" t="s">
        <v>26</v>
      </c>
      <c r="B19" s="25">
        <f>B5/$K$19*100</f>
        <v>34.264339152119696</v>
      </c>
      <c r="C19" s="25">
        <f>C5/$K$19*100</f>
        <v>32.057356608478806</v>
      </c>
      <c r="D19" s="26">
        <f>D5/$K$19*100</f>
        <v>66.32169576059852</v>
      </c>
      <c r="E19" s="6"/>
      <c r="F19" s="6"/>
      <c r="G19" s="6"/>
      <c r="H19" s="13" t="s">
        <v>27</v>
      </c>
      <c r="J19" s="27"/>
      <c r="K19" s="27">
        <v>8020</v>
      </c>
      <c r="L19" s="27"/>
      <c r="M19" s="27"/>
      <c r="N19" s="27"/>
      <c r="O19" s="27"/>
      <c r="P19" s="27"/>
    </row>
    <row r="20" spans="1:8" ht="6" customHeight="1">
      <c r="A20" s="6"/>
      <c r="B20" s="19"/>
      <c r="C20" s="19"/>
      <c r="D20" s="14"/>
      <c r="E20" s="6"/>
      <c r="F20" s="6"/>
      <c r="G20" s="6"/>
      <c r="H20" s="6"/>
    </row>
    <row r="21" spans="1:8" ht="12.75">
      <c r="A21" s="6" t="s">
        <v>28</v>
      </c>
      <c r="B21" s="25">
        <v>40.31949891705204</v>
      </c>
      <c r="C21" s="25">
        <v>43.03362962124214</v>
      </c>
      <c r="D21" s="26">
        <v>41.69921717607782</v>
      </c>
      <c r="E21" s="6"/>
      <c r="F21" s="6"/>
      <c r="G21" s="6"/>
      <c r="H21" s="6"/>
    </row>
    <row r="22" spans="1:8" ht="12.75">
      <c r="A22" s="6" t="s">
        <v>29</v>
      </c>
      <c r="B22" s="25">
        <v>7.245997088791849</v>
      </c>
      <c r="C22" s="25">
        <v>7.248930377285103</v>
      </c>
      <c r="D22" s="26">
        <v>7.247414927617974</v>
      </c>
      <c r="E22" s="6"/>
      <c r="F22" s="6"/>
      <c r="G22" s="6"/>
      <c r="H22" s="6"/>
    </row>
    <row r="23" spans="1:8" ht="12.75">
      <c r="A23" s="6" t="s">
        <v>30</v>
      </c>
      <c r="B23" s="25">
        <v>39.80625217694183</v>
      </c>
      <c r="C23" s="25">
        <v>40.52689970943031</v>
      </c>
      <c r="D23" s="26">
        <v>40.16457247931351</v>
      </c>
      <c r="E23" s="6"/>
      <c r="F23" s="6"/>
      <c r="G23" s="6"/>
      <c r="H23" s="6"/>
    </row>
    <row r="24" spans="1:8" ht="12.75">
      <c r="A24" s="6" t="s">
        <v>31</v>
      </c>
      <c r="B24" s="25">
        <v>74.26552086987022</v>
      </c>
      <c r="C24" s="25">
        <v>75.28835341365462</v>
      </c>
      <c r="D24" s="26">
        <v>74.84558153659277</v>
      </c>
      <c r="E24" s="6"/>
      <c r="F24" s="6"/>
      <c r="G24" s="6"/>
      <c r="H24" s="6"/>
    </row>
    <row r="25" spans="1:8" ht="6" customHeight="1">
      <c r="A25" s="6"/>
      <c r="B25" s="20"/>
      <c r="C25" s="20"/>
      <c r="D25" s="20"/>
      <c r="E25" s="6"/>
      <c r="F25" s="6"/>
      <c r="G25" s="6"/>
      <c r="H25" s="6"/>
    </row>
    <row r="26" spans="1:8" ht="13.5" thickBot="1">
      <c r="A26" s="15" t="s">
        <v>32</v>
      </c>
      <c r="B26" s="21"/>
      <c r="C26" s="21"/>
      <c r="D26" s="23">
        <f>B8/C8*100</f>
        <v>96.71629960935289</v>
      </c>
      <c r="E26" s="15"/>
      <c r="F26" s="15"/>
      <c r="G26" s="15"/>
      <c r="H26" s="16" t="s">
        <v>33</v>
      </c>
    </row>
    <row r="27" spans="1:6" ht="12.75">
      <c r="A27" s="17" t="s">
        <v>34</v>
      </c>
      <c r="E27" s="18"/>
      <c r="F27" s="18"/>
    </row>
    <row r="28" ht="12.75">
      <c r="A28" s="17" t="s">
        <v>35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dcterms:created xsi:type="dcterms:W3CDTF">2009-09-25T09:51:26Z</dcterms:created>
  <dcterms:modified xsi:type="dcterms:W3CDTF">2015-09-17T09:09:35Z</dcterms:modified>
  <cp:category/>
  <cp:version/>
  <cp:contentType/>
  <cp:contentStatus/>
</cp:coreProperties>
</file>