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30" windowWidth="15300" windowHeight="4950" activeTab="0"/>
  </bookViews>
  <sheets>
    <sheet name="02.05.09" sheetId="1" r:id="rId1"/>
  </sheets>
  <externalReferences>
    <externalReference r:id="rId4"/>
  </externalReferences>
  <definedNames>
    <definedName name="Mitjana">'[1]Mitjana'!$A$2:$E$321</definedName>
  </definedNames>
  <calcPr fullCalcOnLoad="1"/>
</workbook>
</file>

<file path=xl/sharedStrings.xml><?xml version="1.0" encoding="utf-8"?>
<sst xmlns="http://schemas.openxmlformats.org/spreadsheetml/2006/main" count="41" uniqueCount="37">
  <si>
    <t>02.05.09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</si>
  <si>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</si>
  <si>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</si>
  <si>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</si>
  <si>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</si>
  <si>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</si>
  <si>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</si>
  <si>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</si>
  <si>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</si>
  <si>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</si>
  <si>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</si>
  <si>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</si>
  <si>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</si>
  <si>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</si>
  <si>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</si>
  <si>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</si>
  <si>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</si>
  <si>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</si>
  <si>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</si>
  <si>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</si>
  <si>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</si>
  <si>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(((Pob 65 i +)+(Pob 0-14))/Pob 15-64)*100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</si>
  <si>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</si>
  <si>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</si>
  <si>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</si>
  <si>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</si>
  <si>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</si>
  <si>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</si>
  <si>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</si>
  <si>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</si>
  <si>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</si>
  <si>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</si>
  <si>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</si>
  <si>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</si>
  <si>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Font: Ajuntament de Sabadell. Gestió de la Informació.</t>
  </si>
  <si>
    <t>1. Dades a 1 de gener de 2015.</t>
  </si>
  <si>
    <r>
      <t>Districte 5. 2015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</si>
</sst>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1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vertAlign val="superscript"/>
      <sz val="12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4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3" fontId="11" fillId="0" borderId="0" xfId="20" applyNumberFormat="1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4" fontId="11" fillId="0" borderId="2" xfId="0" applyNumberFormat="1" applyFont="1" applyBorder="1" applyAlignment="1">
      <alignment/>
    </xf>
    <xf numFmtId="3" fontId="10" fillId="0" borderId="0" xfId="19" applyNumberFormat="1" applyFont="1" applyFill="1" applyBorder="1" applyAlignment="1">
      <alignment horizontal="right" wrapText="1"/>
      <protection/>
    </xf>
    <xf numFmtId="4" fontId="10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02.05.01" xfId="19"/>
    <cellStyle name="Normal_Hoja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oroca\Escritorio\E1gener2013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1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40.74440374832149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42.213130905576456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39.1976976284585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6.712642278897072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40.09308340598663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76.40649033952354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6.70955266955267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39.57271802325582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74.82328358208956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6.711056467381644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39.83293852637698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75.7507898568642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41.56898985275044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41.785291113381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41.009668072410136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39.39533553469749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40.06831139214263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41.37676545300593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37.115309744646744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43.304008139830664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39.65217391304348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43.41801128686114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40.05826467126282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42.400631270431745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39.56774758983348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40.490915586404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38.25753961944135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41.37866151342555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38.70672162333545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43.04961271367522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39.65482163722593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37.80503580503581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36.43732970027248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6.826890347678094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40.591353255311894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77.3802549965541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6.812354853692522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39.94807978565049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75.48161764705883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6.713290460878885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40.60768364409961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76.80580029368576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6.762027935851009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39.74145856628152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75.05387029288703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7.074200913242009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40.35580492015537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75.4205157268348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7.030077848549186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39.524149806284974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74.14435302916978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6.494477753234459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40.09920876445526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74.89606827186833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6.395465253239105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39.62814849259862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73.50623052959502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6.7024111675126905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39.50180222535653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76.91253333333333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6.87485172004745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39.591934487021014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75.47009202453988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6.619946091644205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39.451160800256766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76.7631501616221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6.684546615581098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39.129508031114256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75.57279443720121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6.116333725029377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37.84259927797834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75.74717514124293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5.981905910735827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38.41506358004565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74.19685039370079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6.819455992398147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40.27726255196674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76.62806908031627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6.738088970781785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40.17300498753117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76.0832614322692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7.051338467180051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39.939439655172414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74.87038529743673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6.443259710586443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39.86585787230775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74.28586083091126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6.791538933169835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39.54718742705983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76.32085561497327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6.653114754098361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39.28572170840694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76.28295932678822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6.05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38.14339557992119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75.09950657894737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31.650469483568074</v>
          </cell>
        </row>
        <row r="100">
          <cell r="A100" t="str">
            <v>Edat MitjanaTCA N'ORIACSTOTALETOTAL</v>
          </cell>
          <cell r="B100" t="str">
            <v>CA N'ORIAC</v>
          </cell>
          <cell r="C100" t="str">
            <v>Total</v>
          </cell>
          <cell r="D100" t="str">
            <v>Total</v>
          </cell>
          <cell r="E100">
            <v>41.74032042723631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41.59301600498857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36.266605588639486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40.4286974938228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41.26825684631737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43.136444410105845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43.79858045045548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41.36414887248054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51.857142857142854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38.49864892953648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37.06789201608271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40.94141154642118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48.72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31.321897810218978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42.03962818003914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49.5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41.39146508925742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45.36363636363637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31.75011887779363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31.553314789058877</v>
          </cell>
        </row>
        <row r="120">
          <cell r="A120" t="str">
            <v>Edat MitjanaTCA N'ORIACSDETOTAL</v>
          </cell>
          <cell r="B120" t="str">
            <v>CA N'ORIAC</v>
          </cell>
          <cell r="C120" t="str">
            <v>D</v>
          </cell>
          <cell r="D120" t="str">
            <v>Total</v>
          </cell>
          <cell r="E120">
            <v>43.16510809451986</v>
          </cell>
        </row>
        <row r="121">
          <cell r="A121" t="str">
            <v>Edat MitjanaTCA N'ORIACSHETOTAL</v>
          </cell>
          <cell r="B121" t="str">
            <v>CA N'ORIAC</v>
          </cell>
          <cell r="C121" t="str">
            <v>H</v>
          </cell>
          <cell r="D121" t="str">
            <v>Total</v>
          </cell>
          <cell r="E121">
            <v>40.25333193409592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43.313757700205336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39.82954545454545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37.16075423457974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35.44853801169591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41.639036814077336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39.17811004784689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43.03474445630262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39.2980425869594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44.468148148148146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41.68496689811077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45.47922408310367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41.924222721361865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42.882306786975285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39.79234362307067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45.18181818181818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56.1764705882353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39.41963562753036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37.52691157624947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37.78624363131079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36.36083884203328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42.37140047759517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39.46475195822455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52.90909090909091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45.42857142857143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31.49410029498525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31.153179190751445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43.730310710597955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40.1993460713191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48.166666666666664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50.5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43.40050272308337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39.34775197102067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50.833333333333336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38.8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5.62546468401487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38.16263812154696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72.51709401709402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5.538855678906917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38.635892116182575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71.31474103585657</v>
          </cell>
        </row>
        <row r="162">
          <cell r="A162" t="str">
            <v>Edat MitjanaTCA N'ORIACSDE  0-14</v>
          </cell>
          <cell r="B162" t="str">
            <v>CA N'ORIAC</v>
          </cell>
          <cell r="C162" t="str">
            <v>D</v>
          </cell>
          <cell r="D162" t="str">
            <v>  0-14</v>
          </cell>
          <cell r="E162">
            <v>7.155381325730577</v>
          </cell>
        </row>
        <row r="163">
          <cell r="A163" t="str">
            <v>Edat MitjanaTCA N'ORIACSDE 15-64</v>
          </cell>
          <cell r="B163" t="str">
            <v>CA N'ORIAC</v>
          </cell>
          <cell r="C163" t="str">
            <v>D</v>
          </cell>
          <cell r="D163" t="str">
            <v> 15-64</v>
          </cell>
          <cell r="E163">
            <v>40.271553065670716</v>
          </cell>
        </row>
        <row r="164">
          <cell r="A164" t="str">
            <v>Edat MitjanaTCA N'ORIACSDE65 i més</v>
          </cell>
          <cell r="B164" t="str">
            <v>CA N'ORIAC</v>
          </cell>
          <cell r="C164" t="str">
            <v>D</v>
          </cell>
          <cell r="D164" t="str">
            <v>65 i més</v>
          </cell>
          <cell r="E164">
            <v>75.82844990548205</v>
          </cell>
        </row>
        <row r="165">
          <cell r="A165" t="str">
            <v>Edat MitjanaTCA N'ORIACSHE  0-14</v>
          </cell>
          <cell r="B165" t="str">
            <v>CA N'ORIAC</v>
          </cell>
          <cell r="C165" t="str">
            <v>H</v>
          </cell>
          <cell r="D165" t="str">
            <v>  0-14</v>
          </cell>
          <cell r="E165">
            <v>6.923444976076555</v>
          </cell>
        </row>
        <row r="166">
          <cell r="A166" t="str">
            <v>Edat MitjanaTCA N'ORIACSHE 15-64</v>
          </cell>
          <cell r="B166" t="str">
            <v>CA N'ORIAC</v>
          </cell>
          <cell r="C166" t="str">
            <v>H</v>
          </cell>
          <cell r="D166" t="str">
            <v> 15-64</v>
          </cell>
          <cell r="E166">
            <v>39.35054894077625</v>
          </cell>
        </row>
        <row r="167">
          <cell r="A167" t="str">
            <v>Edat MitjanaTCA N'ORIACSHE65 i més</v>
          </cell>
          <cell r="B167" t="str">
            <v>CA N'ORIAC</v>
          </cell>
          <cell r="C167" t="str">
            <v>H</v>
          </cell>
          <cell r="D167" t="str">
            <v>65 i més</v>
          </cell>
          <cell r="E167">
            <v>74.39962476547842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6.704707560627675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39.549006838163464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77.21584699453553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6.974683544303797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39.546782716816914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75.88993288590603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6.340548340548341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38.24561403508772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75.8273092369478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6.7639664804469275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37.92476354256234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74.54497354497354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6.737373737373737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39.862299700651526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74.53887559808612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6.621776504297994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39.44904066185531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73.40218238503508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6.711380524051623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40.54677850493133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77.67947976878612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6.762932638630443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40.03766221094741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75.8220494053065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7.266749379652605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41.62114248194353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75.73527272727273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7.224366706875754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40.52586605080831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74.16731141199226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6.934244235695986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41.36025153069667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77.02297297297298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6.769357495881384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40.48249912495625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75.18092749836708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6.646235842771485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39.499146625290926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76.74666666666667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6.659846547314578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39.18713711478338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75.45564773452458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7.5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36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75.5</v>
          </cell>
        </row>
        <row r="213">
          <cell r="A213" t="str">
            <v>Edat MitjanaTESTSHE 15-64</v>
          </cell>
          <cell r="B213" t="str">
            <v>EST</v>
          </cell>
          <cell r="C213" t="str">
            <v>H</v>
          </cell>
          <cell r="D213" t="str">
            <v> 15-64</v>
          </cell>
          <cell r="E213">
            <v>39.44444444444444</v>
          </cell>
        </row>
        <row r="214">
          <cell r="A214" t="str">
            <v>Edat MitjanaTESTSHE65 i més</v>
          </cell>
          <cell r="B214" t="str">
            <v>EST</v>
          </cell>
          <cell r="C214" t="str">
            <v>H</v>
          </cell>
          <cell r="D214" t="str">
            <v>65 i més</v>
          </cell>
          <cell r="E214">
            <v>75</v>
          </cell>
        </row>
        <row r="215">
          <cell r="A215" t="str">
            <v>Edat MitjanaTGRÀCIASDE  0-14</v>
          </cell>
          <cell r="B215" t="str">
            <v>GRÀCIA</v>
          </cell>
          <cell r="C215" t="str">
            <v>D</v>
          </cell>
          <cell r="D215" t="str">
            <v>  0-14</v>
          </cell>
          <cell r="E215">
            <v>6.700571428571428</v>
          </cell>
        </row>
        <row r="216">
          <cell r="A216" t="str">
            <v>Edat MitjanaTGRÀCIASDE 15-64</v>
          </cell>
          <cell r="B216" t="str">
            <v>GRÀCIA</v>
          </cell>
          <cell r="C216" t="str">
            <v>D</v>
          </cell>
          <cell r="D216" t="str">
            <v> 15-64</v>
          </cell>
          <cell r="E216">
            <v>39.43139040680024</v>
          </cell>
        </row>
        <row r="217">
          <cell r="A217" t="str">
            <v>Edat MitjanaTGRÀCIASDE65 i més</v>
          </cell>
          <cell r="B217" t="str">
            <v>GRÀCIA</v>
          </cell>
          <cell r="C217" t="str">
            <v>D</v>
          </cell>
          <cell r="D217" t="str">
            <v>65 i més</v>
          </cell>
          <cell r="E217">
            <v>76.50194552529183</v>
          </cell>
        </row>
        <row r="218">
          <cell r="A218" t="str">
            <v>Edat MitjanaTGRÀCIASHE  0-14</v>
          </cell>
          <cell r="B218" t="str">
            <v>GRÀCIA</v>
          </cell>
          <cell r="C218" t="str">
            <v>H</v>
          </cell>
          <cell r="D218" t="str">
            <v>  0-14</v>
          </cell>
          <cell r="E218">
            <v>6.778523489932886</v>
          </cell>
        </row>
        <row r="219">
          <cell r="A219" t="str">
            <v>Edat MitjanaTGRÀCIASHE 15-64</v>
          </cell>
          <cell r="B219" t="str">
            <v>GRÀCIA</v>
          </cell>
          <cell r="C219" t="str">
            <v>H</v>
          </cell>
          <cell r="D219" t="str">
            <v> 15-64</v>
          </cell>
          <cell r="E219">
            <v>39.604701515620164</v>
          </cell>
        </row>
        <row r="220">
          <cell r="A220" t="str">
            <v>Edat MitjanaTGRÀCIASHE65 i més</v>
          </cell>
          <cell r="B220" t="str">
            <v>GRÀCIA</v>
          </cell>
          <cell r="C220" t="str">
            <v>H</v>
          </cell>
          <cell r="D220" t="str">
            <v>65 i més</v>
          </cell>
          <cell r="E220">
            <v>74.95315315315315</v>
          </cell>
        </row>
        <row r="221">
          <cell r="A221" t="str">
            <v>Edat MitjanaTLA SERRASDE  0-14</v>
          </cell>
          <cell r="B221" t="str">
            <v>LA SERRA</v>
          </cell>
          <cell r="C221" t="str">
            <v>D</v>
          </cell>
          <cell r="D221" t="str">
            <v>  0-14</v>
          </cell>
          <cell r="E221">
            <v>6.113074204946996</v>
          </cell>
        </row>
        <row r="222">
          <cell r="A222" t="str">
            <v>Edat MitjanaTLA SERRASDE 15-64</v>
          </cell>
          <cell r="B222" t="str">
            <v>LA SERRA</v>
          </cell>
          <cell r="C222" t="str">
            <v>D</v>
          </cell>
          <cell r="D222" t="str">
            <v> 15-64</v>
          </cell>
          <cell r="E222">
            <v>37.84593128390597</v>
          </cell>
        </row>
        <row r="223">
          <cell r="A223" t="str">
            <v>Edat MitjanaTLA SERRASDE65 i més</v>
          </cell>
          <cell r="B223" t="str">
            <v>LA SERRA</v>
          </cell>
          <cell r="C223" t="str">
            <v>D</v>
          </cell>
          <cell r="D223" t="str">
            <v>65 i més</v>
          </cell>
          <cell r="E223">
            <v>75.74857954545455</v>
          </cell>
        </row>
        <row r="224">
          <cell r="A224" t="str">
            <v>Edat MitjanaTLA SERRASHE  0-14</v>
          </cell>
          <cell r="B224" t="str">
            <v>LA SERRA</v>
          </cell>
          <cell r="C224" t="str">
            <v>H</v>
          </cell>
          <cell r="D224" t="str">
            <v>  0-14</v>
          </cell>
          <cell r="E224">
            <v>5.981905910735827</v>
          </cell>
        </row>
        <row r="225">
          <cell r="A225" t="str">
            <v>Edat MitjanaTLA SERRASHE 15-64</v>
          </cell>
          <cell r="B225" t="str">
            <v>LA SERRA</v>
          </cell>
          <cell r="C225" t="str">
            <v>H</v>
          </cell>
          <cell r="D225" t="str">
            <v> 15-64</v>
          </cell>
          <cell r="E225">
            <v>38.41203400915631</v>
          </cell>
        </row>
        <row r="226">
          <cell r="A226" t="str">
            <v>Edat MitjanaTLA SERRASHE65 i més</v>
          </cell>
          <cell r="B226" t="str">
            <v>LA SERRA</v>
          </cell>
          <cell r="C226" t="str">
            <v>H</v>
          </cell>
          <cell r="D226" t="str">
            <v>65 i més</v>
          </cell>
          <cell r="E226">
            <v>74.184</v>
          </cell>
        </row>
        <row r="227">
          <cell r="A227" t="str">
            <v>Edat MitjanaTNORDSDE  0-14</v>
          </cell>
          <cell r="B227" t="str">
            <v>NORD</v>
          </cell>
          <cell r="C227" t="str">
            <v>D</v>
          </cell>
          <cell r="D227" t="str">
            <v>  0-14</v>
          </cell>
          <cell r="E227">
            <v>7.170777988614801</v>
          </cell>
        </row>
        <row r="228">
          <cell r="A228" t="str">
            <v>Edat MitjanaTNORDSDE 15-64</v>
          </cell>
          <cell r="B228" t="str">
            <v>NORD</v>
          </cell>
          <cell r="C228" t="str">
            <v>D</v>
          </cell>
          <cell r="D228" t="str">
            <v> 15-64</v>
          </cell>
          <cell r="E228">
            <v>40.71376734258271</v>
          </cell>
        </row>
        <row r="229">
          <cell r="A229" t="str">
            <v>Edat MitjanaTNORDSDE65 i més</v>
          </cell>
          <cell r="B229" t="str">
            <v>NORD</v>
          </cell>
          <cell r="C229" t="str">
            <v>D</v>
          </cell>
          <cell r="D229" t="str">
            <v>65 i més</v>
          </cell>
          <cell r="E229">
            <v>74.8840579710145</v>
          </cell>
        </row>
        <row r="230">
          <cell r="A230" t="str">
            <v>Edat MitjanaTNORDSHE  0-14</v>
          </cell>
          <cell r="B230" t="str">
            <v>NORD</v>
          </cell>
          <cell r="C230" t="str">
            <v>H</v>
          </cell>
          <cell r="D230" t="str">
            <v>  0-14</v>
          </cell>
          <cell r="E230">
            <v>7.398819561551433</v>
          </cell>
        </row>
        <row r="231">
          <cell r="A231" t="str">
            <v>Edat MitjanaTNORDSHE 15-64</v>
          </cell>
          <cell r="B231" t="str">
            <v>NORD</v>
          </cell>
          <cell r="C231" t="str">
            <v>H</v>
          </cell>
          <cell r="D231" t="str">
            <v> 15-64</v>
          </cell>
          <cell r="E231">
            <v>39.90130873203175</v>
          </cell>
        </row>
        <row r="232">
          <cell r="A232" t="str">
            <v>Edat MitjanaTNORDSHE65 i més</v>
          </cell>
          <cell r="B232" t="str">
            <v>NORD</v>
          </cell>
          <cell r="C232" t="str">
            <v>H</v>
          </cell>
          <cell r="D232" t="str">
            <v>65 i més</v>
          </cell>
          <cell r="E232">
            <v>73.8443170964661</v>
          </cell>
        </row>
        <row r="233">
          <cell r="A233" t="str">
            <v>Edat MitjanaTOESTSDE 15-64</v>
          </cell>
          <cell r="B233" t="str">
            <v>OEST</v>
          </cell>
          <cell r="C233" t="str">
            <v>D</v>
          </cell>
          <cell r="D233" t="str">
            <v> 15-64</v>
          </cell>
          <cell r="E233">
            <v>44.9375</v>
          </cell>
        </row>
        <row r="234">
          <cell r="A234" t="str">
            <v>Edat MitjanaTOESTSDE65 i més</v>
          </cell>
          <cell r="B234" t="str">
            <v>OEST</v>
          </cell>
          <cell r="C234" t="str">
            <v>D</v>
          </cell>
          <cell r="D234" t="str">
            <v>65 i més</v>
          </cell>
          <cell r="E234">
            <v>74.16666666666667</v>
          </cell>
        </row>
        <row r="235">
          <cell r="A235" t="str">
            <v>Edat MitjanaTOESTSHE  0-14</v>
          </cell>
          <cell r="B235" t="str">
            <v>OEST</v>
          </cell>
          <cell r="C235" t="str">
            <v>H</v>
          </cell>
          <cell r="D235" t="str">
            <v>  0-14</v>
          </cell>
          <cell r="E235">
            <v>10.5</v>
          </cell>
        </row>
        <row r="236">
          <cell r="A236" t="str">
            <v>Edat MitjanaTOESTSHE 15-64</v>
          </cell>
          <cell r="B236" t="str">
            <v>OEST</v>
          </cell>
          <cell r="C236" t="str">
            <v>H</v>
          </cell>
          <cell r="D236" t="str">
            <v> 15-64</v>
          </cell>
          <cell r="E236">
            <v>44.31818181818182</v>
          </cell>
        </row>
        <row r="237">
          <cell r="A237" t="str">
            <v>Edat MitjanaTOESTSHE65 i més</v>
          </cell>
          <cell r="B237" t="str">
            <v>OEST</v>
          </cell>
          <cell r="C237" t="str">
            <v>H</v>
          </cell>
          <cell r="D237" t="str">
            <v>65 i més</v>
          </cell>
          <cell r="E237">
            <v>69</v>
          </cell>
        </row>
        <row r="238">
          <cell r="A238" t="str">
            <v>Edat MitjanaTSANT JULIÀSDE  0-14</v>
          </cell>
          <cell r="B238" t="str">
            <v>SANT JULIÀ</v>
          </cell>
          <cell r="C238" t="str">
            <v>D</v>
          </cell>
          <cell r="D238" t="str">
            <v>  0-14</v>
          </cell>
          <cell r="E238">
            <v>5.812865497076023</v>
          </cell>
        </row>
        <row r="239">
          <cell r="A239" t="str">
            <v>Edat MitjanaTSANT JULIÀSDE 15-64</v>
          </cell>
          <cell r="B239" t="str">
            <v>SANT JULIÀ</v>
          </cell>
          <cell r="C239" t="str">
            <v>D</v>
          </cell>
          <cell r="D239" t="str">
            <v> 15-64</v>
          </cell>
          <cell r="E239">
            <v>37.959915611814345</v>
          </cell>
        </row>
        <row r="240">
          <cell r="A240" t="str">
            <v>Edat MitjanaTSANT JULIÀSDE65 i més</v>
          </cell>
          <cell r="B240" t="str">
            <v>SANT JULIÀ</v>
          </cell>
          <cell r="C240" t="str">
            <v>D</v>
          </cell>
          <cell r="D240" t="str">
            <v>65 i més</v>
          </cell>
          <cell r="E240">
            <v>71.6969696969697</v>
          </cell>
        </row>
        <row r="241">
          <cell r="A241" t="str">
            <v>Edat MitjanaTSANT JULIÀSHE  0-14</v>
          </cell>
          <cell r="B241" t="str">
            <v>SANT JULIÀ</v>
          </cell>
          <cell r="C241" t="str">
            <v>H</v>
          </cell>
          <cell r="D241" t="str">
            <v>  0-14</v>
          </cell>
          <cell r="E241">
            <v>5.440677966101695</v>
          </cell>
        </row>
        <row r="242">
          <cell r="A242" t="str">
            <v>Edat MitjanaTSANT JULIÀSHE 15-64</v>
          </cell>
          <cell r="B242" t="str">
            <v>SANT JULIÀ</v>
          </cell>
          <cell r="C242" t="str">
            <v>H</v>
          </cell>
          <cell r="D242" t="str">
            <v> 15-64</v>
          </cell>
          <cell r="E242">
            <v>38.219712525667354</v>
          </cell>
        </row>
        <row r="243">
          <cell r="A243" t="str">
            <v>Edat MitjanaTSANT JULIÀSHE65 i més</v>
          </cell>
          <cell r="B243" t="str">
            <v>SANT JULIÀ</v>
          </cell>
          <cell r="C243" t="str">
            <v>H</v>
          </cell>
          <cell r="D243" t="str">
            <v>65 i més</v>
          </cell>
          <cell r="E243">
            <v>70.78571428571429</v>
          </cell>
        </row>
        <row r="244">
          <cell r="A244" t="str">
            <v>Edat MitjanaTSANT OLEGUERSDE  0-14</v>
          </cell>
          <cell r="B244" t="str">
            <v>SANT OLEGUER</v>
          </cell>
          <cell r="C244" t="str">
            <v>D</v>
          </cell>
          <cell r="D244" t="str">
            <v>  0-14</v>
          </cell>
          <cell r="E244">
            <v>7.0167095115681235</v>
          </cell>
        </row>
        <row r="245">
          <cell r="A245" t="str">
            <v>Edat MitjanaTSANT OLEGUERSDE 15-64</v>
          </cell>
          <cell r="B245" t="str">
            <v>SANT OLEGUER</v>
          </cell>
          <cell r="C245" t="str">
            <v>D</v>
          </cell>
          <cell r="D245" t="str">
            <v> 15-64</v>
          </cell>
          <cell r="E245">
            <v>40.66296460832223</v>
          </cell>
        </row>
        <row r="246">
          <cell r="A246" t="str">
            <v>Edat MitjanaTSANT OLEGUERSDE65 i més</v>
          </cell>
          <cell r="B246" t="str">
            <v>SANT OLEGUER</v>
          </cell>
          <cell r="C246" t="str">
            <v>D</v>
          </cell>
          <cell r="D246" t="str">
            <v>65 i més</v>
          </cell>
          <cell r="E246">
            <v>76.93856655290102</v>
          </cell>
        </row>
        <row r="247">
          <cell r="A247" t="str">
            <v>Edat MitjanaTSANT OLEGUERSHE  0-14</v>
          </cell>
          <cell r="B247" t="str">
            <v>SANT OLEGUER</v>
          </cell>
          <cell r="C247" t="str">
            <v>H</v>
          </cell>
          <cell r="D247" t="str">
            <v>  0-14</v>
          </cell>
          <cell r="E247">
            <v>6.894379246448425</v>
          </cell>
        </row>
        <row r="248">
          <cell r="A248" t="str">
            <v>Edat MitjanaTSANT OLEGUERSHE 15-64</v>
          </cell>
          <cell r="B248" t="str">
            <v>SANT OLEGUER</v>
          </cell>
          <cell r="C248" t="str">
            <v>H</v>
          </cell>
          <cell r="D248" t="str">
            <v> 15-64</v>
          </cell>
          <cell r="E248">
            <v>39.807821570424686</v>
          </cell>
        </row>
        <row r="249">
          <cell r="A249" t="str">
            <v>Edat MitjanaTSANT OLEGUERSHE65 i més</v>
          </cell>
          <cell r="B249" t="str">
            <v>SANT OLEGUER</v>
          </cell>
          <cell r="C249" t="str">
            <v>H</v>
          </cell>
          <cell r="D249" t="str">
            <v>65 i més</v>
          </cell>
          <cell r="E249">
            <v>75.02281134401973</v>
          </cell>
        </row>
        <row r="250">
          <cell r="A250" t="str">
            <v>Edat MitjanaTSANT PAUSDE 15-64</v>
          </cell>
          <cell r="B250" t="str">
            <v>SANT PAU</v>
          </cell>
          <cell r="C250" t="str">
            <v>D</v>
          </cell>
          <cell r="D250" t="str">
            <v> 15-64</v>
          </cell>
          <cell r="E250">
            <v>39.75</v>
          </cell>
        </row>
        <row r="251">
          <cell r="A251" t="str">
            <v>Edat MitjanaTSANT PAUSDE65 i més</v>
          </cell>
          <cell r="B251" t="str">
            <v>SANT PAU</v>
          </cell>
          <cell r="C251" t="str">
            <v>D</v>
          </cell>
          <cell r="D251" t="str">
            <v>65 i més</v>
          </cell>
          <cell r="E251">
            <v>65</v>
          </cell>
        </row>
        <row r="252">
          <cell r="A252" t="str">
            <v>Edat MitjanaTSANT PAUSHE 15-64</v>
          </cell>
          <cell r="B252" t="str">
            <v>SANT PAU</v>
          </cell>
          <cell r="C252" t="str">
            <v>H</v>
          </cell>
          <cell r="D252" t="str">
            <v> 15-64</v>
          </cell>
          <cell r="E252">
            <v>35.6</v>
          </cell>
        </row>
        <row r="253">
          <cell r="A253" t="str">
            <v>Edat MitjanaTSANT PAUSHE65 i més</v>
          </cell>
          <cell r="B253" t="str">
            <v>SANT PAU</v>
          </cell>
          <cell r="C253" t="str">
            <v>H</v>
          </cell>
          <cell r="D253" t="str">
            <v>65 i més</v>
          </cell>
          <cell r="E253">
            <v>75.33333333333333</v>
          </cell>
        </row>
        <row r="254">
          <cell r="A254" t="str">
            <v>Edat MitjanaTSUDSDE  0-14</v>
          </cell>
          <cell r="B254" t="str">
            <v>SUD</v>
          </cell>
          <cell r="C254" t="str">
            <v>D</v>
          </cell>
          <cell r="D254" t="str">
            <v>  0-14</v>
          </cell>
          <cell r="E254">
            <v>6.56551724137931</v>
          </cell>
        </row>
        <row r="255">
          <cell r="A255" t="str">
            <v>Edat MitjanaTSUDSDE 15-64</v>
          </cell>
          <cell r="B255" t="str">
            <v>SUD</v>
          </cell>
          <cell r="C255" t="str">
            <v>D</v>
          </cell>
          <cell r="D255" t="str">
            <v> 15-64</v>
          </cell>
          <cell r="E255">
            <v>39.3440303657695</v>
          </cell>
        </row>
        <row r="256">
          <cell r="A256" t="str">
            <v>Edat MitjanaTSUDSDE65 i més</v>
          </cell>
          <cell r="B256" t="str">
            <v>SUD</v>
          </cell>
          <cell r="C256" t="str">
            <v>D</v>
          </cell>
          <cell r="D256" t="str">
            <v>65 i més</v>
          </cell>
          <cell r="E256">
            <v>76.81581233709818</v>
          </cell>
        </row>
        <row r="257">
          <cell r="A257" t="str">
            <v>Edat MitjanaTSUDSHE  0-14</v>
          </cell>
          <cell r="B257" t="str">
            <v>SUD</v>
          </cell>
          <cell r="C257" t="str">
            <v>H</v>
          </cell>
          <cell r="D257" t="str">
            <v>  0-14</v>
          </cell>
          <cell r="E257">
            <v>6.733757961783439</v>
          </cell>
        </row>
        <row r="258">
          <cell r="A258" t="str">
            <v>Edat MitjanaTSUDSHE 15-64</v>
          </cell>
          <cell r="B258" t="str">
            <v>SUD</v>
          </cell>
          <cell r="C258" t="str">
            <v>H</v>
          </cell>
          <cell r="D258" t="str">
            <v> 15-64</v>
          </cell>
          <cell r="E258">
            <v>39.01322001888574</v>
          </cell>
        </row>
        <row r="259">
          <cell r="A259" t="str">
            <v>Edat MitjanaTSUDSHE65 i més</v>
          </cell>
          <cell r="B259" t="str">
            <v>SUD</v>
          </cell>
          <cell r="C259" t="str">
            <v>H</v>
          </cell>
          <cell r="D259" t="str">
            <v>65 i més</v>
          </cell>
          <cell r="E259">
            <v>75.82489740082079</v>
          </cell>
        </row>
        <row r="260">
          <cell r="A260" t="str">
            <v>Edat MitjanaTTOGORESSDE  0-14</v>
          </cell>
          <cell r="B260" t="str">
            <v>TOGORES</v>
          </cell>
          <cell r="C260" t="str">
            <v>D</v>
          </cell>
          <cell r="D260" t="str">
            <v>  0-14</v>
          </cell>
          <cell r="E260">
            <v>6.5</v>
          </cell>
        </row>
        <row r="261">
          <cell r="A261" t="str">
            <v>Edat MitjanaTTOGORESSDE 15-64</v>
          </cell>
          <cell r="B261" t="str">
            <v>TOGORES</v>
          </cell>
          <cell r="C261" t="str">
            <v>D</v>
          </cell>
          <cell r="D261" t="str">
            <v> 15-64</v>
          </cell>
          <cell r="E261">
            <v>43.6</v>
          </cell>
        </row>
        <row r="262">
          <cell r="A262" t="str">
            <v>Edat MitjanaTTOGORESSDE65 i més</v>
          </cell>
          <cell r="B262" t="str">
            <v>TOGORES</v>
          </cell>
          <cell r="C262" t="str">
            <v>D</v>
          </cell>
          <cell r="D262" t="str">
            <v>65 i més</v>
          </cell>
          <cell r="E262">
            <v>77.66666666666667</v>
          </cell>
        </row>
        <row r="263">
          <cell r="A263" t="str">
            <v>Edat MitjanaTTOGORESSHE  0-14</v>
          </cell>
          <cell r="B263" t="str">
            <v>TOGORES</v>
          </cell>
          <cell r="C263" t="str">
            <v>H</v>
          </cell>
          <cell r="D263" t="str">
            <v>  0-14</v>
          </cell>
          <cell r="E263">
            <v>3.3333333333333335</v>
          </cell>
        </row>
        <row r="264">
          <cell r="A264" t="str">
            <v>Edat MitjanaTTOGORESSHE 15-64</v>
          </cell>
          <cell r="B264" t="str">
            <v>TOGORES</v>
          </cell>
          <cell r="C264" t="str">
            <v>H</v>
          </cell>
          <cell r="D264" t="str">
            <v> 15-64</v>
          </cell>
          <cell r="E264">
            <v>38.77777777777778</v>
          </cell>
        </row>
        <row r="265">
          <cell r="A265" t="str">
            <v>Edat MitjanaTTOGORESSHE65 i més</v>
          </cell>
          <cell r="B265" t="str">
            <v>TOGORES</v>
          </cell>
          <cell r="C265" t="str">
            <v>H</v>
          </cell>
          <cell r="D265" t="str">
            <v>65 i més</v>
          </cell>
          <cell r="E265">
            <v>74.33333333333333</v>
          </cell>
        </row>
        <row r="266">
          <cell r="A266" t="str">
            <v>Edat MitjanaTBERARDOSTOTALE  0-14</v>
          </cell>
          <cell r="B266" t="str">
            <v>BERARDO</v>
          </cell>
          <cell r="C266" t="str">
            <v>Total</v>
          </cell>
          <cell r="D266" t="str">
            <v>  0-14</v>
          </cell>
          <cell r="E266">
            <v>5.580329327992879</v>
          </cell>
        </row>
        <row r="267">
          <cell r="A267" t="str">
            <v>Edat MitjanaTBERARDOSTOTALE 15-64</v>
          </cell>
          <cell r="B267" t="str">
            <v>BERARDO</v>
          </cell>
          <cell r="C267" t="str">
            <v>Total</v>
          </cell>
          <cell r="D267" t="str">
            <v> 15-64</v>
          </cell>
          <cell r="E267">
            <v>38.39910158949551</v>
          </cell>
        </row>
        <row r="268">
          <cell r="A268" t="str">
            <v>Edat MitjanaTBERARDOSTOTALE65 i més</v>
          </cell>
          <cell r="B268" t="str">
            <v>BERARDO</v>
          </cell>
          <cell r="C268" t="str">
            <v>Total</v>
          </cell>
          <cell r="D268" t="str">
            <v>65 i més</v>
          </cell>
          <cell r="E268">
            <v>71.89484536082475</v>
          </cell>
        </row>
        <row r="269">
          <cell r="A269" t="str">
            <v>Edat MitjanaTCA N'ORIACSTOTALE  0-14</v>
          </cell>
          <cell r="B269" t="str">
            <v>CA N'ORIAC</v>
          </cell>
          <cell r="C269" t="str">
            <v>Total</v>
          </cell>
          <cell r="D269" t="str">
            <v>  0-14</v>
          </cell>
          <cell r="E269">
            <v>7.036985345429169</v>
          </cell>
        </row>
        <row r="270">
          <cell r="A270" t="str">
            <v>Edat MitjanaTCA N'ORIACSTOTALE 15-64</v>
          </cell>
          <cell r="B270" t="str">
            <v>CA N'ORIAC</v>
          </cell>
          <cell r="C270" t="str">
            <v>Total</v>
          </cell>
          <cell r="D270" t="str">
            <v> 15-64</v>
          </cell>
          <cell r="E270">
            <v>39.80958659737842</v>
          </cell>
        </row>
        <row r="271">
          <cell r="A271" t="str">
            <v>Edat MitjanaTCA N'ORIACSTOTALE65 i més</v>
          </cell>
          <cell r="B271" t="str">
            <v>CA N'ORIAC</v>
          </cell>
          <cell r="C271" t="str">
            <v>Total</v>
          </cell>
          <cell r="D271" t="str">
            <v>65 i més</v>
          </cell>
          <cell r="E271">
            <v>75.21345895020188</v>
          </cell>
        </row>
        <row r="272">
          <cell r="A272" t="str">
            <v>Edat MitjanaTCAN FEUSTOTALE  0-14</v>
          </cell>
          <cell r="B272" t="str">
            <v>CAN FEU</v>
          </cell>
          <cell r="C272" t="str">
            <v>Total</v>
          </cell>
          <cell r="D272" t="str">
            <v>  0-14</v>
          </cell>
          <cell r="E272">
            <v>6.847753185781355</v>
          </cell>
        </row>
        <row r="273">
          <cell r="A273" t="str">
            <v>Edat MitjanaTCAN FEUSTOTALE 15-64</v>
          </cell>
          <cell r="B273" t="str">
            <v>CAN FEU</v>
          </cell>
          <cell r="C273" t="str">
            <v>Total</v>
          </cell>
          <cell r="D273" t="str">
            <v> 15-64</v>
          </cell>
          <cell r="E273">
            <v>39.547868956743</v>
          </cell>
        </row>
        <row r="274">
          <cell r="A274" t="str">
            <v>Edat MitjanaTCAN FEUSTOTALE65 i més</v>
          </cell>
          <cell r="B274" t="str">
            <v>CAN FEU</v>
          </cell>
          <cell r="C274" t="str">
            <v>Total</v>
          </cell>
          <cell r="D274" t="str">
            <v>65 i més</v>
          </cell>
          <cell r="E274">
            <v>76.67986977753662</v>
          </cell>
        </row>
        <row r="275">
          <cell r="A275" t="str">
            <v>Edat MitjanaTCAN PUIGGENERSTOTALE  0-14</v>
          </cell>
          <cell r="B275" t="str">
            <v>CAN PUIGGENER</v>
          </cell>
          <cell r="C275" t="str">
            <v>Total</v>
          </cell>
          <cell r="D275" t="str">
            <v>  0-14</v>
          </cell>
          <cell r="E275">
            <v>6.555713271823989</v>
          </cell>
        </row>
        <row r="276">
          <cell r="A276" t="str">
            <v>Edat MitjanaTCAN PUIGGENERSTOTALE 15-64</v>
          </cell>
          <cell r="B276" t="str">
            <v>CAN PUIGGENER</v>
          </cell>
          <cell r="C276" t="str">
            <v>Total</v>
          </cell>
          <cell r="D276" t="str">
            <v> 15-64</v>
          </cell>
          <cell r="E276">
            <v>38.07059099437148</v>
          </cell>
        </row>
        <row r="277">
          <cell r="A277" t="str">
            <v>Edat MitjanaTCAN PUIGGENERSTOTALE65 i més</v>
          </cell>
          <cell r="B277" t="str">
            <v>CAN PUIGGENER</v>
          </cell>
          <cell r="C277" t="str">
            <v>Total</v>
          </cell>
          <cell r="D277" t="str">
            <v>65 i més</v>
          </cell>
          <cell r="E277">
            <v>75.27397260273973</v>
          </cell>
        </row>
        <row r="278">
          <cell r="A278" t="str">
            <v>Edat MitjanaTCAN RULLSTOTALE  0-14</v>
          </cell>
          <cell r="B278" t="str">
            <v>CAN RULL</v>
          </cell>
          <cell r="C278" t="str">
            <v>Total</v>
          </cell>
          <cell r="D278" t="str">
            <v>  0-14</v>
          </cell>
          <cell r="E278">
            <v>6.677226984718598</v>
          </cell>
        </row>
        <row r="279">
          <cell r="A279" t="str">
            <v>Edat MitjanaTCAN RULLSTOTALE 15-64</v>
          </cell>
          <cell r="B279" t="str">
            <v>CAN RULL</v>
          </cell>
          <cell r="C279" t="str">
            <v>Total</v>
          </cell>
          <cell r="D279" t="str">
            <v> 15-64</v>
          </cell>
          <cell r="E279">
            <v>39.6556338028169</v>
          </cell>
        </row>
        <row r="280">
          <cell r="A280" t="str">
            <v>Edat MitjanaTCAN RULLSTOTALE65 i més</v>
          </cell>
          <cell r="B280" t="str">
            <v>CAN RULL</v>
          </cell>
          <cell r="C280" t="str">
            <v>Total</v>
          </cell>
          <cell r="D280" t="str">
            <v>65 i més</v>
          </cell>
          <cell r="E280">
            <v>74.04534686971235</v>
          </cell>
        </row>
        <row r="281">
          <cell r="A281" t="str">
            <v>Edat MitjanaTCENTRESTOTALE  0-14</v>
          </cell>
          <cell r="B281" t="str">
            <v>CENTRE</v>
          </cell>
          <cell r="C281" t="str">
            <v>Total</v>
          </cell>
          <cell r="D281" t="str">
            <v>  0-14</v>
          </cell>
          <cell r="E281">
            <v>6.737795575896262</v>
          </cell>
        </row>
        <row r="282">
          <cell r="A282" t="str">
            <v>Edat MitjanaTCENTRESTOTALE 15-64</v>
          </cell>
          <cell r="B282" t="str">
            <v>CENTRE</v>
          </cell>
          <cell r="C282" t="str">
            <v>Total</v>
          </cell>
          <cell r="D282" t="str">
            <v> 15-64</v>
          </cell>
          <cell r="E282">
            <v>40.29945966442317</v>
          </cell>
        </row>
        <row r="283">
          <cell r="A283" t="str">
            <v>Edat MitjanaTCENTRESTOTALE65 i més</v>
          </cell>
          <cell r="B283" t="str">
            <v>CENTRE</v>
          </cell>
          <cell r="C283" t="str">
            <v>Total</v>
          </cell>
          <cell r="D283" t="str">
            <v>65 i més</v>
          </cell>
          <cell r="E283">
            <v>76.96032589443854</v>
          </cell>
        </row>
        <row r="284">
          <cell r="A284" t="str">
            <v>Edat MitjanaTCONCÒRDIASTOTALE  0-14</v>
          </cell>
          <cell r="B284" t="str">
            <v>CONCÒRDIA</v>
          </cell>
          <cell r="C284" t="str">
            <v>Total</v>
          </cell>
          <cell r="D284" t="str">
            <v>  0-14</v>
          </cell>
          <cell r="E284">
            <v>7.24525993883792</v>
          </cell>
        </row>
        <row r="285">
          <cell r="A285" t="str">
            <v>Edat MitjanaTCONCÒRDIASTOTALE 15-64</v>
          </cell>
          <cell r="B285" t="str">
            <v>CONCÒRDIA</v>
          </cell>
          <cell r="C285" t="str">
            <v>Total</v>
          </cell>
          <cell r="D285" t="str">
            <v> 15-64</v>
          </cell>
          <cell r="E285">
            <v>41.08821215866951</v>
          </cell>
        </row>
        <row r="286">
          <cell r="A286" t="str">
            <v>Edat MitjanaTCONCÒRDIASTOTALE65 i més</v>
          </cell>
          <cell r="B286" t="str">
            <v>CONCÒRDIA</v>
          </cell>
          <cell r="C286" t="str">
            <v>Total</v>
          </cell>
          <cell r="D286" t="str">
            <v>65 i més</v>
          </cell>
          <cell r="E286">
            <v>75.06226650062267</v>
          </cell>
        </row>
        <row r="287">
          <cell r="A287" t="str">
            <v>Edat MitjanaTCREU ALTASTOTALE  0-14</v>
          </cell>
          <cell r="B287" t="str">
            <v>CREU ALTA</v>
          </cell>
          <cell r="C287" t="str">
            <v>Total</v>
          </cell>
          <cell r="D287" t="str">
            <v>  0-14</v>
          </cell>
          <cell r="E287">
            <v>6.850314465408805</v>
          </cell>
        </row>
        <row r="288">
          <cell r="A288" t="str">
            <v>Edat MitjanaTCREU ALTASTOTALE 15-64</v>
          </cell>
          <cell r="B288" t="str">
            <v>CREU ALTA</v>
          </cell>
          <cell r="C288" t="str">
            <v>Total</v>
          </cell>
          <cell r="D288" t="str">
            <v> 15-64</v>
          </cell>
          <cell r="E288">
            <v>40.933656545036996</v>
          </cell>
        </row>
        <row r="289">
          <cell r="A289" t="str">
            <v>Edat MitjanaTCREU ALTASTOTALE65 i més</v>
          </cell>
          <cell r="B289" t="str">
            <v>CREU ALTA</v>
          </cell>
          <cell r="C289" t="str">
            <v>Total</v>
          </cell>
          <cell r="D289" t="str">
            <v>65 i més</v>
          </cell>
          <cell r="E289">
            <v>76.27112769928019</v>
          </cell>
        </row>
        <row r="290">
          <cell r="A290" t="str">
            <v>Edat MitjanaTCREU DE BARBERÀSTOTALE  0-14</v>
          </cell>
          <cell r="B290" t="str">
            <v>CREU DE BARBERÀ</v>
          </cell>
          <cell r="C290" t="str">
            <v>Total</v>
          </cell>
          <cell r="D290" t="str">
            <v>  0-14</v>
          </cell>
          <cell r="E290">
            <v>6.653181076672104</v>
          </cell>
        </row>
        <row r="291">
          <cell r="A291" t="str">
            <v>Edat MitjanaTCREU DE BARBERÀSTOTALE 15-64</v>
          </cell>
          <cell r="B291" t="str">
            <v>CREU DE BARBERÀ</v>
          </cell>
          <cell r="C291" t="str">
            <v>Total</v>
          </cell>
          <cell r="D291" t="str">
            <v> 15-64</v>
          </cell>
          <cell r="E291">
            <v>39.33991794560097</v>
          </cell>
        </row>
        <row r="292">
          <cell r="A292" t="str">
            <v>Edat MitjanaTCREU DE BARBERÀSTOTALE65 i més</v>
          </cell>
          <cell r="B292" t="str">
            <v>CREU DE BARBERÀ</v>
          </cell>
          <cell r="C292" t="str">
            <v>Total</v>
          </cell>
          <cell r="D292" t="str">
            <v>65 i més</v>
          </cell>
          <cell r="E292">
            <v>76.21666230023578</v>
          </cell>
        </row>
        <row r="293">
          <cell r="A293" t="str">
            <v>Edat MitjanaTESTSTOTALE  0-14</v>
          </cell>
          <cell r="B293" t="str">
            <v>EST</v>
          </cell>
          <cell r="C293" t="str">
            <v>Total</v>
          </cell>
          <cell r="D293" t="str">
            <v>  0-14</v>
          </cell>
          <cell r="E293">
            <v>7.5</v>
          </cell>
        </row>
        <row r="294">
          <cell r="A294" t="str">
            <v>Edat MitjanaTESTSTOTALE 15-64</v>
          </cell>
          <cell r="B294" t="str">
            <v>EST</v>
          </cell>
          <cell r="C294" t="str">
            <v>Total</v>
          </cell>
          <cell r="D294" t="str">
            <v> 15-64</v>
          </cell>
          <cell r="E294">
            <v>38.214285714285715</v>
          </cell>
        </row>
        <row r="295">
          <cell r="A295" t="str">
            <v>Edat MitjanaTESTSTOTALE65 i més</v>
          </cell>
          <cell r="B295" t="str">
            <v>EST</v>
          </cell>
          <cell r="C295" t="str">
            <v>Total</v>
          </cell>
          <cell r="D295" t="str">
            <v>65 i més</v>
          </cell>
          <cell r="E295">
            <v>75.16666666666667</v>
          </cell>
        </row>
        <row r="296">
          <cell r="A296" t="str">
            <v>Edat MitjanaTGRÀCIASTOTALE  0-14</v>
          </cell>
          <cell r="B296" t="str">
            <v>GRÀCIA</v>
          </cell>
          <cell r="C296" t="str">
            <v>Total</v>
          </cell>
          <cell r="D296" t="str">
            <v>  0-14</v>
          </cell>
          <cell r="E296">
            <v>6.739966082532504</v>
          </cell>
        </row>
        <row r="297">
          <cell r="A297" t="str">
            <v>Edat MitjanaTGRÀCIASTOTALE 15-64</v>
          </cell>
          <cell r="B297" t="str">
            <v>GRÀCIA</v>
          </cell>
          <cell r="C297" t="str">
            <v>Total</v>
          </cell>
          <cell r="D297" t="str">
            <v> 15-64</v>
          </cell>
          <cell r="E297">
            <v>39.51723609621572</v>
          </cell>
        </row>
        <row r="298">
          <cell r="A298" t="str">
            <v>Edat MitjanaTGRÀCIASTOTALE65 i més</v>
          </cell>
          <cell r="B298" t="str">
            <v>GRÀCIA</v>
          </cell>
          <cell r="C298" t="str">
            <v>Total</v>
          </cell>
          <cell r="D298" t="str">
            <v>65 i més</v>
          </cell>
          <cell r="E298">
            <v>75.85369532428356</v>
          </cell>
        </row>
        <row r="299">
          <cell r="A299" t="str">
            <v>Edat MitjanaTLA SERRASTOTALE  0-14</v>
          </cell>
          <cell r="B299" t="str">
            <v>LA SERRA</v>
          </cell>
          <cell r="C299" t="str">
            <v>Total</v>
          </cell>
          <cell r="D299" t="str">
            <v>  0-14</v>
          </cell>
          <cell r="E299">
            <v>6.0482717520858165</v>
          </cell>
        </row>
        <row r="300">
          <cell r="A300" t="str">
            <v>Edat MitjanaTLA SERRASTOTALE 15-64</v>
          </cell>
          <cell r="B300" t="str">
            <v>LA SERRA</v>
          </cell>
          <cell r="C300" t="str">
            <v>Total</v>
          </cell>
          <cell r="D300" t="str">
            <v> 15-64</v>
          </cell>
          <cell r="E300">
            <v>38.143225141679544</v>
          </cell>
        </row>
        <row r="301">
          <cell r="A301" t="str">
            <v>Edat MitjanaTLA SERRASTOTALE65 i més</v>
          </cell>
          <cell r="B301" t="str">
            <v>LA SERRA</v>
          </cell>
          <cell r="C301" t="str">
            <v>Total</v>
          </cell>
          <cell r="D301" t="str">
            <v>65 i més</v>
          </cell>
          <cell r="E301">
            <v>75.09883720930233</v>
          </cell>
        </row>
        <row r="302">
          <cell r="A302" t="str">
            <v>Edat MitjanaTNORDSTOTALE  0-14</v>
          </cell>
          <cell r="B302" t="str">
            <v>NORD</v>
          </cell>
          <cell r="C302" t="str">
            <v>Total</v>
          </cell>
          <cell r="D302" t="str">
            <v>  0-14</v>
          </cell>
          <cell r="E302">
            <v>7.291517857142857</v>
          </cell>
        </row>
        <row r="303">
          <cell r="A303" t="str">
            <v>Edat MitjanaTNORDSTOTALE 15-64</v>
          </cell>
          <cell r="B303" t="str">
            <v>NORD</v>
          </cell>
          <cell r="C303" t="str">
            <v>Total</v>
          </cell>
          <cell r="D303" t="str">
            <v> 15-64</v>
          </cell>
          <cell r="E303">
            <v>40.30858121121335</v>
          </cell>
        </row>
        <row r="304">
          <cell r="A304" t="str">
            <v>Edat MitjanaTNORDSTOTALE65 i més</v>
          </cell>
          <cell r="B304" t="str">
            <v>NORD</v>
          </cell>
          <cell r="C304" t="str">
            <v>Total</v>
          </cell>
          <cell r="D304" t="str">
            <v>65 i més</v>
          </cell>
          <cell r="E304">
            <v>74.43551709929955</v>
          </cell>
        </row>
        <row r="305">
          <cell r="A305" t="str">
            <v>Edat MitjanaTOESTSTOTALE  0-14</v>
          </cell>
          <cell r="B305" t="str">
            <v>OEST</v>
          </cell>
          <cell r="C305" t="str">
            <v>Total</v>
          </cell>
          <cell r="D305" t="str">
            <v>  0-14</v>
          </cell>
          <cell r="E305">
            <v>10.5</v>
          </cell>
        </row>
        <row r="306">
          <cell r="A306" t="str">
            <v>Edat MitjanaTOESTSTOTALE 15-64</v>
          </cell>
          <cell r="B306" t="str">
            <v>OEST</v>
          </cell>
          <cell r="C306" t="str">
            <v>Total</v>
          </cell>
          <cell r="D306" t="str">
            <v> 15-64</v>
          </cell>
          <cell r="E306">
            <v>44.578947368421055</v>
          </cell>
        </row>
        <row r="307">
          <cell r="A307" t="str">
            <v>Edat MitjanaTOESTSTOTALE65 i més</v>
          </cell>
          <cell r="B307" t="str">
            <v>OEST</v>
          </cell>
          <cell r="C307" t="str">
            <v>Total</v>
          </cell>
          <cell r="D307" t="str">
            <v>65 i més</v>
          </cell>
          <cell r="E307">
            <v>72.1</v>
          </cell>
        </row>
        <row r="308">
          <cell r="A308" t="str">
            <v>Edat MitjanaTSANT JULIÀSTOTALE  0-14</v>
          </cell>
          <cell r="B308" t="str">
            <v>SANT JULIÀ</v>
          </cell>
          <cell r="C308" t="str">
            <v>Total</v>
          </cell>
          <cell r="D308" t="str">
            <v>  0-14</v>
          </cell>
          <cell r="E308">
            <v>5.623563218390805</v>
          </cell>
        </row>
        <row r="309">
          <cell r="A309" t="str">
            <v>Edat MitjanaTSANT JULIÀSTOTALE 15-64</v>
          </cell>
          <cell r="B309" t="str">
            <v>SANT JULIÀ</v>
          </cell>
          <cell r="C309" t="str">
            <v>Total</v>
          </cell>
          <cell r="D309" t="str">
            <v> 15-64</v>
          </cell>
          <cell r="E309">
            <v>38.09157127991676</v>
          </cell>
        </row>
        <row r="310">
          <cell r="A310" t="str">
            <v>Edat MitjanaTSANT JULIÀSTOTALE65 i més</v>
          </cell>
          <cell r="B310" t="str">
            <v>SANT JULIÀ</v>
          </cell>
          <cell r="C310" t="str">
            <v>Total</v>
          </cell>
          <cell r="D310" t="str">
            <v>65 i més</v>
          </cell>
          <cell r="E310">
            <v>71.27868852459017</v>
          </cell>
        </row>
        <row r="311">
          <cell r="A311" t="str">
            <v>Edat MitjanaTSANT OLEGUERSTOTALE  0-14</v>
          </cell>
          <cell r="B311" t="str">
            <v>SANT OLEGUER</v>
          </cell>
          <cell r="C311" t="str">
            <v>Total</v>
          </cell>
          <cell r="D311" t="str">
            <v>  0-14</v>
          </cell>
          <cell r="E311">
            <v>6.954330708661417</v>
          </cell>
        </row>
        <row r="312">
          <cell r="A312" t="str">
            <v>Edat MitjanaTSANT OLEGUERSTOTALE 15-64</v>
          </cell>
          <cell r="B312" t="str">
            <v>SANT OLEGUER</v>
          </cell>
          <cell r="C312" t="str">
            <v>Total</v>
          </cell>
          <cell r="D312" t="str">
            <v> 15-64</v>
          </cell>
          <cell r="E312">
            <v>40.24204827430634</v>
          </cell>
        </row>
        <row r="313">
          <cell r="A313" t="str">
            <v>Edat MitjanaTSANT OLEGUERSTOTALE65 i més</v>
          </cell>
          <cell r="B313" t="str">
            <v>SANT OLEGUER</v>
          </cell>
          <cell r="C313" t="str">
            <v>Total</v>
          </cell>
          <cell r="D313" t="str">
            <v>65 i més</v>
          </cell>
          <cell r="E313">
            <v>76.15506807866868</v>
          </cell>
        </row>
        <row r="314">
          <cell r="A314" t="str">
            <v>Edat MitjanaTSANT PAUSTOTALE 15-64</v>
          </cell>
          <cell r="B314" t="str">
            <v>SANT PAU</v>
          </cell>
          <cell r="C314" t="str">
            <v>Total</v>
          </cell>
          <cell r="D314" t="str">
            <v> 15-64</v>
          </cell>
          <cell r="E314">
            <v>37.44444444444444</v>
          </cell>
        </row>
        <row r="315">
          <cell r="A315" t="str">
            <v>Edat MitjanaTSANT PAUSTOTALE65 i més</v>
          </cell>
          <cell r="B315" t="str">
            <v>SANT PAU</v>
          </cell>
          <cell r="C315" t="str">
            <v>Total</v>
          </cell>
          <cell r="D315" t="str">
            <v>65 i més</v>
          </cell>
          <cell r="E315">
            <v>71.2</v>
          </cell>
        </row>
        <row r="316">
          <cell r="A316" t="str">
            <v>Edat MitjanaTSUDSTOTALE  0-14</v>
          </cell>
          <cell r="B316" t="str">
            <v>SUD</v>
          </cell>
          <cell r="C316" t="str">
            <v>Total</v>
          </cell>
          <cell r="D316" t="str">
            <v>  0-14</v>
          </cell>
          <cell r="E316">
            <v>6.652980132450331</v>
          </cell>
        </row>
        <row r="317">
          <cell r="A317" t="str">
            <v>Edat MitjanaTSUDSTOTALE 15-64</v>
          </cell>
          <cell r="B317" t="str">
            <v>SUD</v>
          </cell>
          <cell r="C317" t="str">
            <v>Total</v>
          </cell>
          <cell r="D317" t="str">
            <v> 15-64</v>
          </cell>
          <cell r="E317">
            <v>39.17102880658436</v>
          </cell>
        </row>
        <row r="318">
          <cell r="A318" t="str">
            <v>Edat MitjanaTSUDSTOTALE65 i més</v>
          </cell>
          <cell r="B318" t="str">
            <v>SUD</v>
          </cell>
          <cell r="C318" t="str">
            <v>Total</v>
          </cell>
          <cell r="D318" t="str">
            <v>65 i més</v>
          </cell>
          <cell r="E318">
            <v>76.43092454835282</v>
          </cell>
        </row>
        <row r="319">
          <cell r="A319" t="str">
            <v>Edat MitjanaTTOGORESSTOTALE  0-14</v>
          </cell>
          <cell r="B319" t="str">
            <v>TOGORES</v>
          </cell>
          <cell r="C319" t="str">
            <v>Total</v>
          </cell>
          <cell r="D319" t="str">
            <v>  0-14</v>
          </cell>
          <cell r="E319">
            <v>4.6</v>
          </cell>
        </row>
        <row r="320">
          <cell r="A320" t="str">
            <v>Edat MitjanaTTOGORESSTOTALE 15-64</v>
          </cell>
          <cell r="B320" t="str">
            <v>TOGORES</v>
          </cell>
          <cell r="C320" t="str">
            <v>Total</v>
          </cell>
          <cell r="D320" t="str">
            <v> 15-64</v>
          </cell>
          <cell r="E320">
            <v>41.31578947368421</v>
          </cell>
        </row>
        <row r="321">
          <cell r="A321" t="str">
            <v>Edat MitjanaTTOGORESSTOTALE65 i més</v>
          </cell>
          <cell r="B321" t="str">
            <v>TOGORES</v>
          </cell>
          <cell r="C321" t="str">
            <v>Total</v>
          </cell>
          <cell r="D321" t="str">
            <v>65 i més</v>
          </cell>
          <cell r="E321">
            <v>76.55555555555556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9" width="8.7109375" style="0" customWidth="1"/>
  </cols>
  <sheetData>
    <row r="1" ht="15.75">
      <c r="A1" s="1" t="s">
        <v>0</v>
      </c>
    </row>
    <row r="2" ht="15" customHeight="1">
      <c r="A2" s="2" t="s">
        <v>36</v>
      </c>
    </row>
    <row r="3" spans="1:8" ht="12.75">
      <c r="A3" s="3"/>
      <c r="B3" s="21"/>
      <c r="C3" s="21"/>
      <c r="D3" s="21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21" t="s">
        <v>4</v>
      </c>
      <c r="C4" s="21" t="s">
        <v>5</v>
      </c>
      <c r="D4" s="21" t="s">
        <v>6</v>
      </c>
      <c r="E4" s="5"/>
      <c r="F4" s="5" t="s">
        <v>4</v>
      </c>
      <c r="G4" s="5" t="s">
        <v>5</v>
      </c>
      <c r="H4" s="5" t="s">
        <v>6</v>
      </c>
    </row>
    <row r="5" spans="1:8" ht="12.75">
      <c r="A5" s="6" t="s">
        <v>7</v>
      </c>
      <c r="B5" s="26">
        <v>1745</v>
      </c>
      <c r="C5" s="26">
        <v>1625</v>
      </c>
      <c r="D5" s="22">
        <f>+SUM(B5:C5)</f>
        <v>3370</v>
      </c>
      <c r="E5" s="6"/>
      <c r="F5" s="8">
        <f>B5*100/$B$8</f>
        <v>18.194140339901992</v>
      </c>
      <c r="G5" s="8">
        <f>C5*100/$C$8</f>
        <v>16.315261044176708</v>
      </c>
      <c r="H5" s="9">
        <f>D5*100/$D$8</f>
        <v>17.23696997596031</v>
      </c>
    </row>
    <row r="6" spans="1:8" ht="12.75">
      <c r="A6" s="6" t="s">
        <v>8</v>
      </c>
      <c r="B6" s="26">
        <v>6511</v>
      </c>
      <c r="C6" s="26">
        <v>6451</v>
      </c>
      <c r="D6" s="22">
        <f>+SUM(B6:C6)</f>
        <v>12962</v>
      </c>
      <c r="E6" s="6"/>
      <c r="F6" s="8">
        <f>B6*100/$B$8</f>
        <v>67.88656031696382</v>
      </c>
      <c r="G6" s="8">
        <f>C6*100/$C$8</f>
        <v>64.76907630522088</v>
      </c>
      <c r="H6" s="9">
        <f>D6*100/$D$8</f>
        <v>66.29839905887167</v>
      </c>
    </row>
    <row r="7" spans="1:8" ht="12.75">
      <c r="A7" s="6" t="s">
        <v>9</v>
      </c>
      <c r="B7" s="26">
        <v>1335</v>
      </c>
      <c r="C7" s="26">
        <v>1884</v>
      </c>
      <c r="D7" s="22">
        <f>+SUM(B7:C7)</f>
        <v>3219</v>
      </c>
      <c r="E7" s="6"/>
      <c r="F7" s="8">
        <f>B7*100/$B$8</f>
        <v>13.919299343134188</v>
      </c>
      <c r="G7" s="8">
        <f>C7*100/$C$8</f>
        <v>18.91566265060241</v>
      </c>
      <c r="H7" s="9">
        <f>D7*100/$D$8</f>
        <v>16.464630965168023</v>
      </c>
    </row>
    <row r="8" spans="1:8" ht="12.75">
      <c r="A8" s="10" t="s">
        <v>6</v>
      </c>
      <c r="B8" s="7">
        <f>SUM(B5:B7)</f>
        <v>9591</v>
      </c>
      <c r="C8" s="7">
        <f>SUM(C5:C7)</f>
        <v>9960</v>
      </c>
      <c r="D8" s="7">
        <f>SUM(B8:C8)</f>
        <v>19551</v>
      </c>
      <c r="E8" s="10"/>
      <c r="F8" s="11">
        <v>100</v>
      </c>
      <c r="G8" s="11">
        <v>100</v>
      </c>
      <c r="H8" s="11">
        <v>100</v>
      </c>
    </row>
    <row r="9" spans="1:8" ht="6" customHeight="1">
      <c r="A9" s="6"/>
      <c r="B9" s="6"/>
      <c r="C9" s="6"/>
      <c r="D9" s="6"/>
      <c r="E9" s="6"/>
      <c r="F9" s="6"/>
      <c r="G9" s="6"/>
      <c r="H9" s="6"/>
    </row>
    <row r="10" spans="1:8" ht="12.75">
      <c r="A10" s="10" t="s">
        <v>10</v>
      </c>
      <c r="B10" s="6"/>
      <c r="C10" s="6"/>
      <c r="D10" s="6"/>
      <c r="E10" s="6"/>
      <c r="F10" s="6"/>
      <c r="G10" s="6"/>
      <c r="H10" s="12" t="s">
        <v>11</v>
      </c>
    </row>
    <row r="11" spans="1:8" ht="12.75">
      <c r="A11" s="6" t="s">
        <v>12</v>
      </c>
      <c r="B11" s="8">
        <f>(B7/B5)*100</f>
        <v>76.50429799426934</v>
      </c>
      <c r="C11" s="8">
        <f>(C7/C5)*100</f>
        <v>115.93846153846155</v>
      </c>
      <c r="D11" s="9">
        <f>(D7/D5)*100</f>
        <v>95.51928783382789</v>
      </c>
      <c r="E11" s="6"/>
      <c r="F11" s="6"/>
      <c r="G11" s="6"/>
      <c r="H11" s="13" t="s">
        <v>13</v>
      </c>
    </row>
    <row r="12" spans="1:16" ht="12.75">
      <c r="A12" s="6" t="s">
        <v>14</v>
      </c>
      <c r="B12" s="27">
        <f>J12/B7*100</f>
        <v>12.883895131086142</v>
      </c>
      <c r="C12" s="27">
        <f>K12/C7*100</f>
        <v>18.577494692144374</v>
      </c>
      <c r="D12" s="28">
        <f>L12/D7*100</f>
        <v>16.216216216216218</v>
      </c>
      <c r="E12" s="6"/>
      <c r="F12" s="6"/>
      <c r="G12" s="6"/>
      <c r="H12" s="13" t="s">
        <v>15</v>
      </c>
      <c r="J12" s="29">
        <v>172</v>
      </c>
      <c r="K12" s="29">
        <v>350</v>
      </c>
      <c r="L12" s="29">
        <f>SUM(J12:K12)</f>
        <v>522</v>
      </c>
      <c r="M12" s="29"/>
      <c r="N12" s="29"/>
      <c r="O12" s="29"/>
      <c r="P12" s="29"/>
    </row>
    <row r="13" spans="1:16" ht="12.75">
      <c r="A13" s="6" t="s">
        <v>16</v>
      </c>
      <c r="B13" s="19">
        <f>(B5/B6)*100</f>
        <v>26.8007986484411</v>
      </c>
      <c r="C13" s="19">
        <f>(C5/C6)*100</f>
        <v>25.189893039838786</v>
      </c>
      <c r="D13" s="9">
        <f>(D5/D6)*100</f>
        <v>25.999074216941832</v>
      </c>
      <c r="E13" s="6"/>
      <c r="F13" s="6"/>
      <c r="G13" s="6"/>
      <c r="H13" s="13" t="s">
        <v>17</v>
      </c>
      <c r="J13" s="29"/>
      <c r="K13" s="29"/>
      <c r="L13" s="29"/>
      <c r="M13" s="29"/>
      <c r="N13" s="29"/>
      <c r="O13" s="29"/>
      <c r="P13" s="29"/>
    </row>
    <row r="14" spans="1:16" ht="12.75">
      <c r="A14" s="6" t="s">
        <v>18</v>
      </c>
      <c r="B14" s="19">
        <f>(B7/B6)*100</f>
        <v>20.503762862847488</v>
      </c>
      <c r="C14" s="19">
        <f>(C7/C6)*100</f>
        <v>29.20477445357309</v>
      </c>
      <c r="D14" s="9">
        <f>(D7/D6)*100</f>
        <v>24.8341305354112</v>
      </c>
      <c r="E14" s="6"/>
      <c r="F14" s="6"/>
      <c r="G14" s="6"/>
      <c r="H14" s="13" t="s">
        <v>19</v>
      </c>
      <c r="J14" s="29"/>
      <c r="K14" s="29"/>
      <c r="L14" s="29"/>
      <c r="M14" s="29"/>
      <c r="N14" s="29"/>
      <c r="O14" s="29"/>
      <c r="P14" s="29"/>
    </row>
    <row r="15" spans="1:16" ht="12.75">
      <c r="A15" s="6" t="s">
        <v>20</v>
      </c>
      <c r="B15" s="19">
        <f>((SUM(B5,B7))/B6)*100</f>
        <v>47.30456151128859</v>
      </c>
      <c r="C15" s="19">
        <f>((SUM(C5,C7))/C6)*100</f>
        <v>54.39466749341187</v>
      </c>
      <c r="D15" s="9">
        <f>((SUM(D5,D7))/D6)*100</f>
        <v>50.83320475235303</v>
      </c>
      <c r="E15" s="6"/>
      <c r="F15" s="6"/>
      <c r="G15" s="6"/>
      <c r="H15" s="13" t="s">
        <v>21</v>
      </c>
      <c r="J15" s="29"/>
      <c r="K15" s="29"/>
      <c r="L15" s="29"/>
      <c r="M15" s="29"/>
      <c r="N15" s="29"/>
      <c r="O15" s="29"/>
      <c r="P15" s="29"/>
    </row>
    <row r="16" spans="1:16" ht="6" customHeight="1">
      <c r="A16" s="6"/>
      <c r="B16" s="19"/>
      <c r="C16" s="19"/>
      <c r="D16" s="9"/>
      <c r="E16" s="6"/>
      <c r="F16" s="6"/>
      <c r="G16" s="6"/>
      <c r="H16" s="13"/>
      <c r="J16" s="29"/>
      <c r="K16" s="29"/>
      <c r="L16" s="29"/>
      <c r="M16" s="29"/>
      <c r="N16" s="29"/>
      <c r="O16" s="29"/>
      <c r="P16" s="29"/>
    </row>
    <row r="17" spans="1:16" ht="12.75">
      <c r="A17" s="6" t="s">
        <v>22</v>
      </c>
      <c r="B17" s="27">
        <f aca="true" t="shared" si="0" ref="B17:D18">J17/N17*100</f>
        <v>98.87892376681614</v>
      </c>
      <c r="C17" s="27">
        <f t="shared" si="0"/>
        <v>102.9612756264237</v>
      </c>
      <c r="D17" s="28">
        <f t="shared" si="0"/>
        <v>100.90395480225989</v>
      </c>
      <c r="E17" s="6"/>
      <c r="F17" s="6"/>
      <c r="G17" s="6"/>
      <c r="H17" s="13" t="s">
        <v>23</v>
      </c>
      <c r="J17" s="29">
        <v>441</v>
      </c>
      <c r="K17" s="29">
        <v>452</v>
      </c>
      <c r="L17" s="29">
        <f>SUM(J17:K17)</f>
        <v>893</v>
      </c>
      <c r="M17" s="29"/>
      <c r="N17" s="29">
        <v>446</v>
      </c>
      <c r="O17" s="29">
        <v>439</v>
      </c>
      <c r="P17" s="29">
        <f>SUM(N17:O17)</f>
        <v>885</v>
      </c>
    </row>
    <row r="18" spans="1:16" ht="12.75">
      <c r="A18" s="6" t="s">
        <v>24</v>
      </c>
      <c r="B18" s="27">
        <f t="shared" si="0"/>
        <v>107.62117346938776</v>
      </c>
      <c r="C18" s="27">
        <f t="shared" si="0"/>
        <v>105.31508593252705</v>
      </c>
      <c r="D18" s="28">
        <f t="shared" si="0"/>
        <v>106.46702771583307</v>
      </c>
      <c r="E18" s="6"/>
      <c r="F18" s="6"/>
      <c r="G18" s="6"/>
      <c r="H18" s="13" t="s">
        <v>25</v>
      </c>
      <c r="J18" s="29">
        <v>3375</v>
      </c>
      <c r="K18" s="29">
        <v>3309</v>
      </c>
      <c r="L18" s="29">
        <f>SUM(J18:K18)</f>
        <v>6684</v>
      </c>
      <c r="M18" s="29"/>
      <c r="N18" s="29">
        <v>3136</v>
      </c>
      <c r="O18" s="29">
        <v>3142</v>
      </c>
      <c r="P18" s="29">
        <f>SUM(N18:O18)</f>
        <v>6278</v>
      </c>
    </row>
    <row r="19" spans="1:16" ht="12.75">
      <c r="A19" s="6" t="s">
        <v>26</v>
      </c>
      <c r="B19" s="27">
        <f>B5/$K$19*100</f>
        <v>36.71365453397854</v>
      </c>
      <c r="C19" s="27">
        <f>C5/$K$19*100</f>
        <v>34.18893330528088</v>
      </c>
      <c r="D19" s="28">
        <f>D5/$K$19*100</f>
        <v>70.90258783925941</v>
      </c>
      <c r="E19" s="6"/>
      <c r="F19" s="6"/>
      <c r="G19" s="6"/>
      <c r="H19" s="13" t="s">
        <v>27</v>
      </c>
      <c r="J19" s="29"/>
      <c r="K19" s="29">
        <v>4753</v>
      </c>
      <c r="L19" s="29"/>
      <c r="M19" s="29"/>
      <c r="N19" s="29"/>
      <c r="O19" s="29"/>
      <c r="P19" s="29"/>
    </row>
    <row r="20" spans="1:8" ht="6" customHeight="1">
      <c r="A20" s="6"/>
      <c r="B20" s="20"/>
      <c r="C20" s="20"/>
      <c r="D20" s="14"/>
      <c r="E20" s="6"/>
      <c r="F20" s="6"/>
      <c r="G20" s="6"/>
      <c r="H20" s="6"/>
    </row>
    <row r="21" spans="1:8" ht="12.75">
      <c r="A21" s="6" t="s">
        <v>28</v>
      </c>
      <c r="B21" s="27">
        <v>38.8950057345428</v>
      </c>
      <c r="C21" s="27">
        <v>41.55753012048193</v>
      </c>
      <c r="D21" s="28">
        <v>40.25139379059895</v>
      </c>
      <c r="E21" s="6"/>
      <c r="F21" s="6"/>
      <c r="G21" s="6"/>
      <c r="H21" s="6"/>
    </row>
    <row r="22" spans="1:8" ht="12.75">
      <c r="A22" s="6" t="s">
        <v>29</v>
      </c>
      <c r="B22" s="27">
        <v>6.9810888252149</v>
      </c>
      <c r="C22" s="27">
        <v>6.835076923076923</v>
      </c>
      <c r="D22" s="28">
        <v>6.910682492581603</v>
      </c>
      <c r="E22" s="6"/>
      <c r="F22" s="6"/>
      <c r="G22" s="6"/>
      <c r="H22" s="6"/>
    </row>
    <row r="23" spans="1:8" ht="12.75">
      <c r="A23" s="6" t="s">
        <v>30</v>
      </c>
      <c r="B23" s="27">
        <v>40.00660420826294</v>
      </c>
      <c r="C23" s="27">
        <v>39.9837234537281</v>
      </c>
      <c r="D23" s="28">
        <v>39.99521678753279</v>
      </c>
      <c r="E23" s="6"/>
      <c r="F23" s="6"/>
      <c r="G23" s="6"/>
      <c r="H23" s="6"/>
    </row>
    <row r="24" spans="1:8" ht="12.75">
      <c r="A24" s="6" t="s">
        <v>31</v>
      </c>
      <c r="B24" s="27">
        <v>75.18876404494382</v>
      </c>
      <c r="C24" s="27">
        <v>76.89543524416136</v>
      </c>
      <c r="D24" s="28">
        <v>76.18763591177384</v>
      </c>
      <c r="E24" s="6"/>
      <c r="F24" s="6"/>
      <c r="G24" s="6"/>
      <c r="H24" s="6"/>
    </row>
    <row r="25" spans="1:8" ht="6" customHeight="1">
      <c r="A25" s="6"/>
      <c r="B25" s="23"/>
      <c r="C25" s="23"/>
      <c r="D25" s="23"/>
      <c r="E25" s="6"/>
      <c r="F25" s="6"/>
      <c r="G25" s="6"/>
      <c r="H25" s="6"/>
    </row>
    <row r="26" spans="1:8" ht="13.5" thickBot="1">
      <c r="A26" s="15" t="s">
        <v>32</v>
      </c>
      <c r="B26" s="24"/>
      <c r="C26" s="24"/>
      <c r="D26" s="25">
        <f>B8/C8*100</f>
        <v>96.29518072289157</v>
      </c>
      <c r="E26" s="15"/>
      <c r="F26" s="15"/>
      <c r="G26" s="15"/>
      <c r="H26" s="16" t="s">
        <v>33</v>
      </c>
    </row>
    <row r="27" spans="1:6" ht="12.75">
      <c r="A27" s="17" t="s">
        <v>34</v>
      </c>
      <c r="E27" s="18"/>
      <c r="F27" s="18"/>
    </row>
    <row r="28" ht="12.75">
      <c r="A28" s="17" t="s">
        <v>35</v>
      </c>
    </row>
    <row r="37" ht="6" customHeight="1"/>
    <row r="45" ht="6" customHeight="1"/>
    <row r="49" ht="6" customHeight="1"/>
    <row r="54" ht="6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dsanchezo</cp:lastModifiedBy>
  <dcterms:created xsi:type="dcterms:W3CDTF">2007-11-19T16:24:19Z</dcterms:created>
  <dcterms:modified xsi:type="dcterms:W3CDTF">2015-09-17T09:40:44Z</dcterms:modified>
  <cp:category/>
  <cp:version/>
  <cp:contentType/>
  <cp:contentStatus/>
</cp:coreProperties>
</file>