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485" windowWidth="15480" windowHeight="4980" activeTab="0"/>
  </bookViews>
  <sheets>
    <sheet name="02.05.11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<sst xmlns="http://schemas.openxmlformats.org/spreadsheetml/2006/main" count="41" uniqueCount="37">
  <si>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02.05.11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</si>
  <si>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</si>
  <si>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</si>
  <si>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</si>
  <si>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</si>
  <si>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</si>
  <si>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</si>
  <si>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</si>
  <si>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</si>
  <si>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</si>
  <si>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</si>
  <si>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</si>
  <si>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</si>
  <si>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</si>
  <si>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</si>
  <si>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</si>
  <si>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</si>
  <si>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</si>
  <si>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</si>
  <si>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</si>
  <si>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</si>
  <si>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</si>
  <si>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</si>
  <si>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</si>
  <si>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</si>
  <si>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</si>
  <si>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</si>
  <si>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</si>
  <si>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</si>
  <si>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</si>
  <si>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</si>
  <si>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</si>
  <si>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</si>
  <si>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</si>
  <si>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Font: Ajuntament de Sabadell. Gestió de la Informació.</t>
  </si>
  <si>
    <t>1. Dades a 1 de gener de 2015.</t>
  </si>
  <si>
    <r>
      <t>Districte 6. 2015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</si>
</sst>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4" fontId="11" fillId="0" borderId="2" xfId="0" applyNumberFormat="1" applyFont="1" applyBorder="1" applyAlignment="1">
      <alignment/>
    </xf>
    <xf numFmtId="3" fontId="9" fillId="0" borderId="0" xfId="19" applyNumberFormat="1" applyFont="1" applyFill="1" applyBorder="1" applyAlignment="1">
      <alignment horizontal="right" wrapText="1"/>
      <protection/>
    </xf>
    <xf numFmtId="4" fontId="9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5.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8" width="8.8515625" style="0" customWidth="1"/>
    <col min="9" max="17" width="8.710937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3" t="s">
        <v>36</v>
      </c>
      <c r="B2" s="2"/>
      <c r="C2" s="2"/>
      <c r="D2" s="2"/>
      <c r="E2" s="2"/>
      <c r="F2" s="2"/>
      <c r="G2" s="2"/>
      <c r="H2" s="2"/>
    </row>
    <row r="3" spans="1:8" ht="12.75">
      <c r="A3" s="4"/>
      <c r="B3" s="5"/>
      <c r="C3" s="5"/>
      <c r="D3" s="5" t="s">
        <v>1</v>
      </c>
      <c r="E3" s="6"/>
      <c r="F3" s="5"/>
      <c r="G3" s="5"/>
      <c r="H3" s="5" t="s">
        <v>2</v>
      </c>
    </row>
    <row r="4" spans="1:8" ht="12.75">
      <c r="A4" s="4" t="s">
        <v>3</v>
      </c>
      <c r="B4" s="6" t="s">
        <v>4</v>
      </c>
      <c r="C4" s="6" t="s">
        <v>5</v>
      </c>
      <c r="D4" s="6" t="s">
        <v>6</v>
      </c>
      <c r="E4" s="6"/>
      <c r="F4" s="6" t="s">
        <v>4</v>
      </c>
      <c r="G4" s="6" t="s">
        <v>5</v>
      </c>
      <c r="H4" s="6" t="s">
        <v>6</v>
      </c>
    </row>
    <row r="5" spans="1:8" ht="12.75">
      <c r="A5" s="7" t="s">
        <v>7</v>
      </c>
      <c r="B5" s="24">
        <v>2349</v>
      </c>
      <c r="C5" s="24">
        <v>2190</v>
      </c>
      <c r="D5" s="8">
        <f>+SUM(B5:C5)</f>
        <v>4539</v>
      </c>
      <c r="E5" s="7"/>
      <c r="F5" s="9">
        <f>B5*100/$B$8</f>
        <v>16.35110677989698</v>
      </c>
      <c r="G5" s="9">
        <f>C5*100/$C$8</f>
        <v>14.793299108349094</v>
      </c>
      <c r="H5" s="10">
        <f>D5*100/$D$8</f>
        <v>15.560507370586219</v>
      </c>
    </row>
    <row r="6" spans="1:8" ht="12.75">
      <c r="A6" s="7" t="s">
        <v>8</v>
      </c>
      <c r="B6" s="24">
        <v>9720</v>
      </c>
      <c r="C6" s="24">
        <v>9181</v>
      </c>
      <c r="D6" s="8">
        <f>+SUM(B6:C6)</f>
        <v>18901</v>
      </c>
      <c r="E6" s="7"/>
      <c r="F6" s="9">
        <f>B6*100/$B$8</f>
        <v>67.65975219267716</v>
      </c>
      <c r="G6" s="9">
        <f>C6*100/$C$8</f>
        <v>62.01702242637125</v>
      </c>
      <c r="H6" s="10">
        <f>D6*100/$D$8</f>
        <v>64.79602331162152</v>
      </c>
    </row>
    <row r="7" spans="1:8" ht="12.75">
      <c r="A7" s="7" t="s">
        <v>9</v>
      </c>
      <c r="B7" s="24">
        <v>2297</v>
      </c>
      <c r="C7" s="24">
        <v>3433</v>
      </c>
      <c r="D7" s="8">
        <f>+SUM(B7:C7)</f>
        <v>5730</v>
      </c>
      <c r="E7" s="7"/>
      <c r="F7" s="9">
        <f>B7*100/$B$8</f>
        <v>15.989141027425866</v>
      </c>
      <c r="G7" s="9">
        <f>C7*100/$C$8</f>
        <v>23.189678465279655</v>
      </c>
      <c r="H7" s="10">
        <f>D7*100/$D$8</f>
        <v>19.643469317792253</v>
      </c>
    </row>
    <row r="8" spans="1:8" ht="12.75">
      <c r="A8" s="11" t="s">
        <v>6</v>
      </c>
      <c r="B8" s="8">
        <f>SUM(B5:B7)</f>
        <v>14366</v>
      </c>
      <c r="C8" s="8">
        <f>SUM(C5:C7)</f>
        <v>14804</v>
      </c>
      <c r="D8" s="8">
        <f>SUM(B8:C8)</f>
        <v>29170</v>
      </c>
      <c r="E8" s="11"/>
      <c r="F8" s="12">
        <v>100</v>
      </c>
      <c r="G8" s="12">
        <v>100</v>
      </c>
      <c r="H8" s="12">
        <v>100</v>
      </c>
    </row>
    <row r="9" spans="1:8" ht="6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1" t="s">
        <v>10</v>
      </c>
      <c r="B10" s="7"/>
      <c r="C10" s="7"/>
      <c r="D10" s="7"/>
      <c r="E10" s="7"/>
      <c r="F10" s="7"/>
      <c r="G10" s="7"/>
      <c r="H10" s="13" t="s">
        <v>11</v>
      </c>
    </row>
    <row r="11" spans="1:8" ht="12.75">
      <c r="A11" s="7" t="s">
        <v>12</v>
      </c>
      <c r="B11" s="9">
        <f>(B7/B5)*100</f>
        <v>97.7862920391656</v>
      </c>
      <c r="C11" s="9">
        <f>(C7/C5)*100</f>
        <v>156.7579908675799</v>
      </c>
      <c r="D11" s="10">
        <f>(D7/D5)*100</f>
        <v>126.23925974884335</v>
      </c>
      <c r="E11" s="7"/>
      <c r="F11" s="7"/>
      <c r="G11" s="7"/>
      <c r="H11" s="14" t="s">
        <v>13</v>
      </c>
    </row>
    <row r="12" spans="1:16" ht="12.75">
      <c r="A12" s="7" t="s">
        <v>14</v>
      </c>
      <c r="B12" s="25">
        <f>J12/B7*100</f>
        <v>12.494558119286026</v>
      </c>
      <c r="C12" s="25">
        <f>K12/C7*100</f>
        <v>17.885231575881154</v>
      </c>
      <c r="D12" s="26">
        <f>L12/D7*100</f>
        <v>15.724258289703316</v>
      </c>
      <c r="E12" s="7"/>
      <c r="F12" s="7"/>
      <c r="G12" s="7"/>
      <c r="H12" s="14" t="s">
        <v>15</v>
      </c>
      <c r="J12" s="27">
        <v>287</v>
      </c>
      <c r="K12" s="27">
        <v>614</v>
      </c>
      <c r="L12" s="27">
        <f>SUM(J12:K12)</f>
        <v>901</v>
      </c>
      <c r="M12" s="27"/>
      <c r="N12" s="27"/>
      <c r="O12" s="27"/>
      <c r="P12" s="27"/>
    </row>
    <row r="13" spans="1:16" ht="12.75">
      <c r="A13" s="7" t="s">
        <v>16</v>
      </c>
      <c r="B13" s="19">
        <f>(B5/B6)*100</f>
        <v>24.166666666666668</v>
      </c>
      <c r="C13" s="19">
        <f>(C5/C6)*100</f>
        <v>23.853610717786733</v>
      </c>
      <c r="D13" s="10">
        <f>(D5/D6)*100</f>
        <v>24.01460240198931</v>
      </c>
      <c r="E13" s="7"/>
      <c r="F13" s="7"/>
      <c r="G13" s="7"/>
      <c r="H13" s="14" t="s">
        <v>17</v>
      </c>
      <c r="J13" s="27"/>
      <c r="K13" s="27"/>
      <c r="L13" s="27"/>
      <c r="M13" s="27"/>
      <c r="N13" s="27"/>
      <c r="O13" s="27"/>
      <c r="P13" s="27"/>
    </row>
    <row r="14" spans="1:16" ht="12.75">
      <c r="A14" s="7" t="s">
        <v>18</v>
      </c>
      <c r="B14" s="19">
        <f>(B7/B6)*100</f>
        <v>23.631687242798353</v>
      </c>
      <c r="C14" s="19">
        <f>(C7/C6)*100</f>
        <v>37.39244091057619</v>
      </c>
      <c r="D14" s="10">
        <f>(D7/D6)*100</f>
        <v>30.315856303899263</v>
      </c>
      <c r="E14" s="7"/>
      <c r="F14" s="7"/>
      <c r="G14" s="7"/>
      <c r="H14" s="14" t="s">
        <v>19</v>
      </c>
      <c r="J14" s="27"/>
      <c r="K14" s="27"/>
      <c r="L14" s="27"/>
      <c r="M14" s="27"/>
      <c r="N14" s="27"/>
      <c r="O14" s="27"/>
      <c r="P14" s="27"/>
    </row>
    <row r="15" spans="1:16" ht="12.75">
      <c r="A15" s="7" t="s">
        <v>20</v>
      </c>
      <c r="B15" s="19">
        <f>((SUM(B5,B7))/B6)*100</f>
        <v>47.79835390946502</v>
      </c>
      <c r="C15" s="19">
        <f>((SUM(C5,C7))/C6)*100</f>
        <v>61.24605162836292</v>
      </c>
      <c r="D15" s="10">
        <f>((SUM(D5,D7))/D6)*100</f>
        <v>54.330458705888574</v>
      </c>
      <c r="E15" s="7"/>
      <c r="F15" s="7"/>
      <c r="G15" s="7"/>
      <c r="H15" s="14" t="s">
        <v>21</v>
      </c>
      <c r="J15" s="27"/>
      <c r="K15" s="27"/>
      <c r="L15" s="27"/>
      <c r="M15" s="27"/>
      <c r="N15" s="27"/>
      <c r="O15" s="27"/>
      <c r="P15" s="27"/>
    </row>
    <row r="16" spans="1:16" ht="6" customHeight="1">
      <c r="A16" s="7"/>
      <c r="B16" s="19"/>
      <c r="C16" s="19"/>
      <c r="D16" s="10"/>
      <c r="E16" s="7"/>
      <c r="F16" s="7"/>
      <c r="G16" s="7"/>
      <c r="H16" s="14"/>
      <c r="J16" s="27"/>
      <c r="K16" s="27"/>
      <c r="L16" s="27"/>
      <c r="M16" s="27"/>
      <c r="N16" s="27"/>
      <c r="O16" s="27"/>
      <c r="P16" s="27"/>
    </row>
    <row r="17" spans="1:16" ht="12.75">
      <c r="A17" s="7" t="s">
        <v>22</v>
      </c>
      <c r="B17" s="25">
        <f aca="true" t="shared" si="0" ref="B17:D18">J17/N17*100</f>
        <v>86.52291105121293</v>
      </c>
      <c r="C17" s="25">
        <f t="shared" si="0"/>
        <v>107.14285714285714</v>
      </c>
      <c r="D17" s="26">
        <f t="shared" si="0"/>
        <v>96.1038961038961</v>
      </c>
      <c r="E17" s="7"/>
      <c r="F17" s="7"/>
      <c r="G17" s="7"/>
      <c r="H17" s="14" t="s">
        <v>23</v>
      </c>
      <c r="J17" s="27">
        <v>642</v>
      </c>
      <c r="K17" s="27">
        <v>690</v>
      </c>
      <c r="L17" s="27">
        <f>SUM(J17:K17)</f>
        <v>1332</v>
      </c>
      <c r="M17" s="27"/>
      <c r="N17" s="27">
        <v>742</v>
      </c>
      <c r="O17" s="27">
        <v>644</v>
      </c>
      <c r="P17" s="27">
        <f>SUM(N17:O17)</f>
        <v>1386</v>
      </c>
    </row>
    <row r="18" spans="1:16" ht="12.75">
      <c r="A18" s="7" t="s">
        <v>24</v>
      </c>
      <c r="B18" s="25">
        <f t="shared" si="0"/>
        <v>100.61919504643964</v>
      </c>
      <c r="C18" s="25">
        <f t="shared" si="0"/>
        <v>104.79589560562124</v>
      </c>
      <c r="D18" s="26">
        <f t="shared" si="0"/>
        <v>102.62650085763295</v>
      </c>
      <c r="E18" s="7"/>
      <c r="F18" s="7"/>
      <c r="G18" s="7"/>
      <c r="H18" s="14" t="s">
        <v>25</v>
      </c>
      <c r="J18" s="27">
        <v>4875</v>
      </c>
      <c r="K18" s="27">
        <v>4698</v>
      </c>
      <c r="L18" s="27">
        <f>SUM(J18:K18)</f>
        <v>9573</v>
      </c>
      <c r="M18" s="27"/>
      <c r="N18" s="27">
        <v>4845</v>
      </c>
      <c r="O18" s="27">
        <v>4483</v>
      </c>
      <c r="P18" s="27">
        <f>SUM(N18:O18)</f>
        <v>9328</v>
      </c>
    </row>
    <row r="19" spans="1:16" ht="12.75">
      <c r="A19" s="7" t="s">
        <v>26</v>
      </c>
      <c r="B19" s="25">
        <f>B5/$K$19*100</f>
        <v>35.15414546542951</v>
      </c>
      <c r="C19" s="25">
        <f>C5/$K$19*100</f>
        <v>32.774618377731215</v>
      </c>
      <c r="D19" s="26">
        <f>D5/$K$19*100</f>
        <v>67.92876384316074</v>
      </c>
      <c r="E19" s="7"/>
      <c r="F19" s="7"/>
      <c r="G19" s="7"/>
      <c r="H19" s="14" t="s">
        <v>27</v>
      </c>
      <c r="J19" s="27"/>
      <c r="K19" s="27">
        <v>6682</v>
      </c>
      <c r="L19" s="27"/>
      <c r="M19" s="27"/>
      <c r="N19" s="27"/>
      <c r="O19" s="27"/>
      <c r="P19" s="27"/>
    </row>
    <row r="20" spans="1:8" ht="6" customHeight="1">
      <c r="A20" s="7"/>
      <c r="B20" s="20"/>
      <c r="C20" s="20"/>
      <c r="D20" s="15"/>
      <c r="E20" s="7"/>
      <c r="F20" s="7"/>
      <c r="G20" s="7"/>
      <c r="H20" s="7"/>
    </row>
    <row r="21" spans="1:8" ht="12.75">
      <c r="A21" s="7" t="s">
        <v>28</v>
      </c>
      <c r="B21" s="25">
        <v>40.03181122093833</v>
      </c>
      <c r="C21" s="25">
        <v>43.68136990002702</v>
      </c>
      <c r="D21" s="26">
        <v>41.883990401097016</v>
      </c>
      <c r="E21" s="7"/>
      <c r="F21" s="7"/>
      <c r="G21" s="7"/>
      <c r="H21" s="7"/>
    </row>
    <row r="22" spans="1:8" ht="12.75">
      <c r="A22" s="7" t="s">
        <v>29</v>
      </c>
      <c r="B22" s="25">
        <v>6.76798637718178</v>
      </c>
      <c r="C22" s="25">
        <v>6.924200913242009</v>
      </c>
      <c r="D22" s="26">
        <v>6.8433575677461995</v>
      </c>
      <c r="E22" s="7"/>
      <c r="F22" s="7"/>
      <c r="G22" s="7"/>
      <c r="H22" s="7"/>
    </row>
    <row r="23" spans="1:8" ht="12.75">
      <c r="A23" s="7" t="s">
        <v>30</v>
      </c>
      <c r="B23" s="25">
        <v>39.64938271604938</v>
      </c>
      <c r="C23" s="25">
        <v>40.00250517372835</v>
      </c>
      <c r="D23" s="26">
        <v>39.82090894661658</v>
      </c>
      <c r="E23" s="7"/>
      <c r="F23" s="7"/>
      <c r="G23" s="7"/>
      <c r="H23" s="7"/>
    </row>
    <row r="24" spans="1:8" ht="12.75">
      <c r="A24" s="7" t="s">
        <v>31</v>
      </c>
      <c r="B24" s="25">
        <v>75.66695690030474</v>
      </c>
      <c r="C24" s="25">
        <v>76.96824934459656</v>
      </c>
      <c r="D24" s="26">
        <v>76.44659685863874</v>
      </c>
      <c r="E24" s="7"/>
      <c r="F24" s="7"/>
      <c r="G24" s="7"/>
      <c r="H24" s="7"/>
    </row>
    <row r="25" spans="1:8" ht="6" customHeight="1">
      <c r="A25" s="7"/>
      <c r="B25" s="21"/>
      <c r="C25" s="21"/>
      <c r="D25" s="21"/>
      <c r="E25" s="7"/>
      <c r="F25" s="7"/>
      <c r="G25" s="7"/>
      <c r="H25" s="7"/>
    </row>
    <row r="26" spans="1:8" ht="13.5" thickBot="1">
      <c r="A26" s="16" t="s">
        <v>32</v>
      </c>
      <c r="B26" s="22"/>
      <c r="C26" s="22"/>
      <c r="D26" s="23">
        <f>B8/C8*100</f>
        <v>97.04134017833019</v>
      </c>
      <c r="E26" s="16"/>
      <c r="F26" s="16"/>
      <c r="G26" s="16"/>
      <c r="H26" s="17" t="s">
        <v>33</v>
      </c>
    </row>
    <row r="27" spans="1:6" ht="12.75">
      <c r="A27" s="18" t="s">
        <v>34</v>
      </c>
      <c r="E27" s="2"/>
      <c r="F27" s="2"/>
    </row>
    <row r="28" ht="12.75">
      <c r="A28" s="18" t="s">
        <v>35</v>
      </c>
    </row>
    <row r="37" ht="6" customHeight="1"/>
    <row r="45" ht="6" customHeight="1"/>
    <row r="49" ht="6" customHeight="1"/>
    <row r="54" ht="6" customHeight="1"/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2009-09-25T10:28:47Z</cp:lastPrinted>
  <dcterms:created xsi:type="dcterms:W3CDTF">2009-09-25T10:27:09Z</dcterms:created>
  <dcterms:modified xsi:type="dcterms:W3CDTF">2015-09-17T09:57:03Z</dcterms:modified>
  <cp:category/>
  <cp:version/>
  <cp:contentType/>
  <cp:contentStatus/>
</cp:coreProperties>
</file>