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315" windowHeight="5055" activeTab="0"/>
  </bookViews>
  <sheets>
    <sheet name="02.05.13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<sst xmlns="http://schemas.openxmlformats.org/spreadsheetml/2006/main" count="41" uniqueCount="37">
  <si>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02.05.13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</si>
  <si>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</si>
  <si>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</si>
  <si>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</si>
  <si>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</si>
  <si>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</si>
  <si>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</si>
  <si>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</si>
  <si>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</si>
  <si>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</si>
  <si>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</si>
  <si>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</si>
  <si>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</si>
  <si>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</si>
  <si>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</si>
  <si>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</si>
  <si>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</si>
  <si>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</si>
  <si>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</si>
  <si>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</si>
  <si>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</si>
  <si>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</si>
  <si>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</si>
  <si>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</si>
  <si>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</si>
  <si>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</si>
  <si>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</si>
  <si>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</si>
  <si>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</si>
  <si>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</si>
  <si>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</si>
  <si>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</si>
  <si>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</si>
  <si>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</si>
  <si>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</si>
  <si>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2015.</t>
  </si>
  <si>
    <r>
      <t>Districte 7.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</si>
</sst>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3" fontId="10" fillId="0" borderId="0" xfId="19" applyNumberFormat="1" applyFont="1" applyFill="1" applyBorder="1" applyAlignment="1">
      <alignment horizontal="right" wrapText="1"/>
      <protection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4">
        <v>852</v>
      </c>
      <c r="C5" s="24">
        <v>839</v>
      </c>
      <c r="D5" s="7">
        <f>+SUM(B5:C5)</f>
        <v>1691</v>
      </c>
      <c r="E5" s="6"/>
      <c r="F5" s="8">
        <f>B5*100/$B$8</f>
        <v>19.39007737824306</v>
      </c>
      <c r="G5" s="8">
        <f>C5*100/$C$8</f>
        <v>19.44830783495596</v>
      </c>
      <c r="H5" s="9">
        <f>D5*100/$D$8</f>
        <v>19.418925126320623</v>
      </c>
    </row>
    <row r="6" spans="1:8" ht="12.75">
      <c r="A6" s="6" t="s">
        <v>8</v>
      </c>
      <c r="B6" s="24">
        <v>3002</v>
      </c>
      <c r="C6" s="24">
        <v>2769</v>
      </c>
      <c r="D6" s="7">
        <f>+SUM(B6:C6)</f>
        <v>5771</v>
      </c>
      <c r="E6" s="6"/>
      <c r="F6" s="8">
        <f>B6*100/$B$8</f>
        <v>68.32043695949021</v>
      </c>
      <c r="G6" s="8">
        <f>C6*100/$C$8</f>
        <v>64.18636995827538</v>
      </c>
      <c r="H6" s="9">
        <f>D6*100/$D$8</f>
        <v>66.27239320165366</v>
      </c>
    </row>
    <row r="7" spans="1:8" ht="12.75">
      <c r="A7" s="6" t="s">
        <v>9</v>
      </c>
      <c r="B7" s="24">
        <v>540</v>
      </c>
      <c r="C7" s="24">
        <v>706</v>
      </c>
      <c r="D7" s="7">
        <f>+SUM(B7:C7)</f>
        <v>1246</v>
      </c>
      <c r="E7" s="6"/>
      <c r="F7" s="8">
        <f>B7*100/$B$8</f>
        <v>12.289485662266728</v>
      </c>
      <c r="G7" s="8">
        <f>C7*100/$C$8</f>
        <v>16.36532220676866</v>
      </c>
      <c r="H7" s="9">
        <f>D7*100/$D$8</f>
        <v>14.308681672025724</v>
      </c>
    </row>
    <row r="8" spans="1:8" ht="12.75">
      <c r="A8" s="10" t="s">
        <v>6</v>
      </c>
      <c r="B8" s="7">
        <f>SUM(B5:B7)</f>
        <v>4394</v>
      </c>
      <c r="C8" s="7">
        <f>SUM(C5:C7)</f>
        <v>4314</v>
      </c>
      <c r="D8" s="7">
        <f>SUM(B8:C8)</f>
        <v>8708</v>
      </c>
      <c r="E8" s="10"/>
      <c r="F8" s="11">
        <v>100</v>
      </c>
      <c r="G8" s="11">
        <v>100</v>
      </c>
      <c r="H8" s="11"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63.38028169014085</v>
      </c>
      <c r="C11" s="8">
        <f>(C7/C5)*100</f>
        <v>84.14779499404052</v>
      </c>
      <c r="D11" s="9">
        <f>(D7/D5)*100</f>
        <v>73.68421052631578</v>
      </c>
      <c r="E11" s="6"/>
      <c r="F11" s="6"/>
      <c r="G11" s="6"/>
      <c r="H11" s="13" t="s">
        <v>13</v>
      </c>
    </row>
    <row r="12" spans="1:16" ht="12.75">
      <c r="A12" s="6" t="s">
        <v>14</v>
      </c>
      <c r="B12" s="25">
        <f>J12/B7*100</f>
        <v>9.444444444444445</v>
      </c>
      <c r="C12" s="25">
        <f>K12/C7*100</f>
        <v>14.164305949008499</v>
      </c>
      <c r="D12" s="26">
        <f>L12/D7*100</f>
        <v>12.118780096308186</v>
      </c>
      <c r="E12" s="6"/>
      <c r="F12" s="6"/>
      <c r="G12" s="6"/>
      <c r="H12" s="13" t="s">
        <v>15</v>
      </c>
      <c r="J12" s="27">
        <v>51</v>
      </c>
      <c r="K12" s="27">
        <v>100</v>
      </c>
      <c r="L12" s="27">
        <f>SUM(J12:K12)</f>
        <v>151</v>
      </c>
      <c r="M12" s="27"/>
      <c r="N12" s="27"/>
      <c r="O12" s="27"/>
      <c r="P12" s="27"/>
    </row>
    <row r="13" spans="1:16" ht="12.75">
      <c r="A13" s="6" t="s">
        <v>16</v>
      </c>
      <c r="B13" s="19">
        <v>27.928524156187954</v>
      </c>
      <c r="C13" s="19">
        <v>30.129124820659968</v>
      </c>
      <c r="D13" s="9">
        <v>28.984509466437174</v>
      </c>
      <c r="E13" s="6"/>
      <c r="F13" s="6"/>
      <c r="G13" s="6"/>
      <c r="H13" s="13" t="s">
        <v>17</v>
      </c>
      <c r="J13" s="27"/>
      <c r="K13" s="27"/>
      <c r="L13" s="27"/>
      <c r="M13" s="27"/>
      <c r="N13" s="27"/>
      <c r="O13" s="27"/>
      <c r="P13" s="27"/>
    </row>
    <row r="14" spans="1:16" ht="12.75">
      <c r="A14" s="6" t="s">
        <v>18</v>
      </c>
      <c r="B14" s="19">
        <v>17.670416942422236</v>
      </c>
      <c r="C14" s="19">
        <v>25.143472022955528</v>
      </c>
      <c r="D14" s="9">
        <v>21.25645438898451</v>
      </c>
      <c r="E14" s="6"/>
      <c r="F14" s="6"/>
      <c r="G14" s="6"/>
      <c r="H14" s="13" t="s">
        <v>19</v>
      </c>
      <c r="J14" s="27"/>
      <c r="K14" s="27"/>
      <c r="L14" s="27"/>
      <c r="M14" s="27"/>
      <c r="N14" s="27"/>
      <c r="O14" s="27"/>
      <c r="P14" s="27"/>
    </row>
    <row r="15" spans="1:16" ht="12.75">
      <c r="A15" s="6" t="s">
        <v>20</v>
      </c>
      <c r="B15" s="19">
        <v>45.59894109861019</v>
      </c>
      <c r="C15" s="19">
        <v>55.272596843615496</v>
      </c>
      <c r="D15" s="9">
        <v>50.24096385542168</v>
      </c>
      <c r="E15" s="6"/>
      <c r="F15" s="6"/>
      <c r="G15" s="6"/>
      <c r="H15" s="13" t="s">
        <v>21</v>
      </c>
      <c r="J15" s="27"/>
      <c r="K15" s="27"/>
      <c r="L15" s="27"/>
      <c r="M15" s="27"/>
      <c r="N15" s="27"/>
      <c r="O15" s="27"/>
      <c r="P15" s="27"/>
    </row>
    <row r="16" spans="1:16" ht="6" customHeight="1">
      <c r="A16" s="6"/>
      <c r="B16" s="19"/>
      <c r="C16" s="19"/>
      <c r="D16" s="9"/>
      <c r="E16" s="6"/>
      <c r="F16" s="6"/>
      <c r="G16" s="6"/>
      <c r="H16" s="13"/>
      <c r="J16" s="27"/>
      <c r="K16" s="27"/>
      <c r="L16" s="27"/>
      <c r="M16" s="27"/>
      <c r="N16" s="27"/>
      <c r="O16" s="27"/>
      <c r="P16" s="27"/>
    </row>
    <row r="17" spans="1:16" ht="12.75">
      <c r="A17" s="6" t="s">
        <v>22</v>
      </c>
      <c r="B17" s="25">
        <f aca="true" t="shared" si="0" ref="B17:D18">J17/N17*100</f>
        <v>76.95652173913044</v>
      </c>
      <c r="C17" s="25">
        <f t="shared" si="0"/>
        <v>71.68141592920354</v>
      </c>
      <c r="D17" s="26">
        <f t="shared" si="0"/>
        <v>74.3421052631579</v>
      </c>
      <c r="E17" s="6"/>
      <c r="F17" s="6"/>
      <c r="G17" s="6"/>
      <c r="H17" s="13" t="s">
        <v>23</v>
      </c>
      <c r="J17" s="27">
        <v>177</v>
      </c>
      <c r="K17" s="27">
        <v>162</v>
      </c>
      <c r="L17" s="27">
        <f>SUM(J17:K17)</f>
        <v>339</v>
      </c>
      <c r="M17" s="27"/>
      <c r="N17" s="27">
        <v>230</v>
      </c>
      <c r="O17" s="27">
        <v>226</v>
      </c>
      <c r="P17" s="27">
        <f>SUM(N17:O17)</f>
        <v>456</v>
      </c>
    </row>
    <row r="18" spans="1:16" ht="12.75">
      <c r="A18" s="6" t="s">
        <v>24</v>
      </c>
      <c r="B18" s="25">
        <f t="shared" si="0"/>
        <v>91.69859514687101</v>
      </c>
      <c r="C18" s="25">
        <f t="shared" si="0"/>
        <v>84.6</v>
      </c>
      <c r="D18" s="26">
        <f t="shared" si="0"/>
        <v>88.22570123939987</v>
      </c>
      <c r="E18" s="6"/>
      <c r="F18" s="6"/>
      <c r="G18" s="6"/>
      <c r="H18" s="13" t="s">
        <v>25</v>
      </c>
      <c r="J18" s="27">
        <v>1436</v>
      </c>
      <c r="K18" s="27">
        <v>1269</v>
      </c>
      <c r="L18" s="27">
        <f>SUM(J18:K18)</f>
        <v>2705</v>
      </c>
      <c r="M18" s="27"/>
      <c r="N18" s="27">
        <v>1566</v>
      </c>
      <c r="O18" s="27">
        <v>1500</v>
      </c>
      <c r="P18" s="27">
        <f>SUM(N18:O18)</f>
        <v>3066</v>
      </c>
    </row>
    <row r="19" spans="1:16" ht="12.75">
      <c r="A19" s="6" t="s">
        <v>26</v>
      </c>
      <c r="B19" s="25">
        <f>B5/$K$19*100</f>
        <v>40.07525870178739</v>
      </c>
      <c r="C19" s="25">
        <f>C5/$K$19*100</f>
        <v>39.46378174976481</v>
      </c>
      <c r="D19" s="26">
        <f>D5/$K$19*100</f>
        <v>79.53904045155221</v>
      </c>
      <c r="E19" s="6"/>
      <c r="F19" s="6"/>
      <c r="G19" s="6"/>
      <c r="H19" s="13" t="s">
        <v>27</v>
      </c>
      <c r="J19" s="27"/>
      <c r="K19" s="27">
        <v>2126</v>
      </c>
      <c r="L19" s="27"/>
      <c r="M19" s="27"/>
      <c r="N19" s="27"/>
      <c r="O19" s="27"/>
      <c r="P19" s="27"/>
    </row>
    <row r="20" spans="1:8" ht="6" customHeight="1">
      <c r="A20" s="6"/>
      <c r="B20" s="20"/>
      <c r="C20" s="20"/>
      <c r="D20" s="14"/>
      <c r="E20" s="6"/>
      <c r="F20" s="6"/>
      <c r="G20" s="6"/>
      <c r="H20" s="6"/>
    </row>
    <row r="21" spans="1:8" ht="12.75">
      <c r="A21" s="6" t="s">
        <v>28</v>
      </c>
      <c r="B21" s="25">
        <v>36.994310423304505</v>
      </c>
      <c r="C21" s="25">
        <v>38.351877607788595</v>
      </c>
      <c r="D21" s="26">
        <v>37.666858061552595</v>
      </c>
      <c r="E21" s="6"/>
      <c r="F21" s="6"/>
      <c r="G21" s="6"/>
      <c r="H21" s="6"/>
    </row>
    <row r="22" spans="1:8" ht="12.75">
      <c r="A22" s="6" t="s">
        <v>29</v>
      </c>
      <c r="B22" s="25">
        <v>6.226525821596244</v>
      </c>
      <c r="C22" s="25">
        <v>6.499404052443385</v>
      </c>
      <c r="D22" s="26">
        <v>6.361916026020107</v>
      </c>
      <c r="E22" s="6"/>
      <c r="F22" s="6"/>
      <c r="G22" s="6"/>
      <c r="H22" s="6"/>
    </row>
    <row r="23" spans="1:8" ht="12.75">
      <c r="A23" s="6" t="s">
        <v>30</v>
      </c>
      <c r="B23" s="25">
        <v>39.08294470353098</v>
      </c>
      <c r="C23" s="25">
        <v>38.416395810762005</v>
      </c>
      <c r="D23" s="26">
        <v>38.76312597470109</v>
      </c>
      <c r="E23" s="6"/>
      <c r="F23" s="6"/>
      <c r="G23" s="6"/>
      <c r="H23" s="6"/>
    </row>
    <row r="24" spans="1:8" ht="12.75">
      <c r="A24" s="6" t="s">
        <v>31</v>
      </c>
      <c r="B24" s="25">
        <v>73.92777777777778</v>
      </c>
      <c r="C24" s="25">
        <v>75.95184135977337</v>
      </c>
      <c r="D24" s="26">
        <v>75.07463884430176</v>
      </c>
      <c r="E24" s="6"/>
      <c r="F24" s="6"/>
      <c r="G24" s="6"/>
      <c r="H24" s="6"/>
    </row>
    <row r="25" spans="1:8" ht="6" customHeight="1">
      <c r="A25" s="6"/>
      <c r="B25" s="21"/>
      <c r="C25" s="21"/>
      <c r="D25" s="21"/>
      <c r="E25" s="6"/>
      <c r="F25" s="6"/>
      <c r="G25" s="6"/>
      <c r="H25" s="6"/>
    </row>
    <row r="26" spans="1:8" ht="13.5" thickBot="1">
      <c r="A26" s="15" t="s">
        <v>32</v>
      </c>
      <c r="B26" s="22"/>
      <c r="C26" s="22"/>
      <c r="D26" s="23">
        <f>B8/C8*100</f>
        <v>101.8544274455262</v>
      </c>
      <c r="E26" s="15"/>
      <c r="F26" s="15"/>
      <c r="G26" s="15"/>
      <c r="H26" s="16" t="s">
        <v>33</v>
      </c>
    </row>
    <row r="27" spans="1:6" ht="12.75">
      <c r="A27" s="17" t="s">
        <v>34</v>
      </c>
      <c r="E27" s="18"/>
      <c r="F27" s="18"/>
    </row>
    <row r="28" ht="12.75">
      <c r="A28" s="17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2009-09-25T10:37:37Z</dcterms:created>
  <dcterms:modified xsi:type="dcterms:W3CDTF">2015-09-17T10:08:46Z</dcterms:modified>
  <cp:category/>
  <cp:version/>
  <cp:contentType/>
  <cp:contentStatus/>
</cp:coreProperties>
</file>