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4170" activeTab="0"/>
  </bookViews>
  <sheets>
    <sheet name="15.06.05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<sst xmlns="http://schemas.openxmlformats.org/spreadsheetml/2006/main" count="59" uniqueCount="24">
  <si>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Nivell</t>
  </si>
  <si>
    <t>Nombre</t>
  </si>
  <si>
    <t>% Total</t>
  </si>
  <si>
    <t>Analfabeta</t>
  </si>
  <si>
    <t>Sense estudis</t>
  </si>
  <si>
    <t>1r Grau</t>
  </si>
  <si>
    <t>2n Grau, 1r Cicle</t>
  </si>
  <si>
    <t>2n Grau, 2n Cicle</t>
  </si>
  <si>
    <t>3r Grau escoles universitàries</t>
  </si>
  <si>
    <t>3r Grau esc. tècn. postgraduats</t>
  </si>
  <si>
    <t>No classificables</t>
  </si>
  <si>
    <t>No consta</t>
  </si>
  <si>
    <t>Total</t>
  </si>
  <si>
    <t>1. Dades provisionals.</t>
  </si>
  <si>
    <t>2008</t>
  </si>
  <si>
    <t>2009</t>
  </si>
  <si>
    <t>15.06.05 Interrupció voluntària de l'embaràs</t>
  </si>
  <si>
    <t>2010</t>
  </si>
  <si>
    <t>2011</t>
  </si>
  <si>
    <t>2012</t>
  </si>
  <si>
    <r>
      <t>2014</t>
    </r>
    <r>
      <rPr>
        <b/>
        <vertAlign val="superscript"/>
        <sz val="8"/>
        <color indexed="9"/>
        <rFont val="Arial"/>
        <family val="2"/>
      </rPr>
      <t>1</t>
    </r>
  </si>
  <si>
    <t>2013</t>
  </si>
  <si>
    <t>Nivell d'instrucció de la dona. Sabadell. 2002-2014</t>
  </si>
  <si>
    <t>Font: Registre d'interrupció voluntària de l'embaràs. Servei d'Estudis. Direcció General de Planificació i Recerca en Salut. Elaboració Pròpia.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</si>
</sst>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1" fontId="5" fillId="2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2" fontId="4" fillId="0" borderId="2" xfId="0" applyNumberFormat="1" applyFont="1" applyBorder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16384" width="9.140625" style="0" customWidth="1"/>
  </cols>
  <sheetData>
    <row r="1" ht="15.75">
      <c r="A1" s="1" t="s">
        <v>16</v>
      </c>
    </row>
    <row r="2" ht="15">
      <c r="A2" s="2" t="s">
        <v>22</v>
      </c>
    </row>
    <row r="3" spans="1:21" ht="12.75">
      <c r="A3" s="3"/>
      <c r="B3" s="4"/>
      <c r="C3" s="4">
        <v>2002</v>
      </c>
      <c r="D3" s="5"/>
      <c r="E3" s="4"/>
      <c r="F3" s="6">
        <v>2003</v>
      </c>
      <c r="G3" s="13"/>
      <c r="H3" s="4"/>
      <c r="I3" s="6">
        <v>2004</v>
      </c>
      <c r="J3" s="13"/>
      <c r="K3" s="4"/>
      <c r="L3" s="6">
        <v>2005</v>
      </c>
      <c r="M3" s="13"/>
      <c r="N3" s="4"/>
      <c r="O3" s="6">
        <v>2006</v>
      </c>
      <c r="P3" s="13"/>
      <c r="Q3" s="4"/>
      <c r="R3" s="6">
        <v>2007</v>
      </c>
      <c r="S3" s="13"/>
      <c r="T3" s="4"/>
      <c r="U3" s="16" t="s">
        <v>14</v>
      </c>
    </row>
    <row r="4" spans="1:21" ht="12.75">
      <c r="A4" s="3" t="s">
        <v>0</v>
      </c>
      <c r="B4" s="7" t="s">
        <v>1</v>
      </c>
      <c r="C4" s="7" t="s">
        <v>2</v>
      </c>
      <c r="D4" s="7"/>
      <c r="E4" s="7" t="s">
        <v>1</v>
      </c>
      <c r="F4" s="7" t="s">
        <v>2</v>
      </c>
      <c r="G4" s="7"/>
      <c r="H4" s="7" t="s">
        <v>1</v>
      </c>
      <c r="I4" s="7" t="s">
        <v>2</v>
      </c>
      <c r="J4" s="7"/>
      <c r="K4" s="7" t="s">
        <v>1</v>
      </c>
      <c r="L4" s="7" t="s">
        <v>2</v>
      </c>
      <c r="M4" s="7"/>
      <c r="N4" s="7" t="s">
        <v>1</v>
      </c>
      <c r="O4" s="7" t="s">
        <v>2</v>
      </c>
      <c r="P4" s="7"/>
      <c r="Q4" s="7" t="s">
        <v>1</v>
      </c>
      <c r="R4" s="7" t="s">
        <v>2</v>
      </c>
      <c r="S4" s="7"/>
      <c r="T4" s="7" t="s">
        <v>1</v>
      </c>
      <c r="U4" s="7" t="s">
        <v>2</v>
      </c>
    </row>
    <row r="5" spans="1:21" ht="12.75">
      <c r="A5" s="8" t="s">
        <v>3</v>
      </c>
      <c r="B5" s="9">
        <v>2</v>
      </c>
      <c r="C5" s="10">
        <f>B5*100/$B$14</f>
        <v>0.5830903790087464</v>
      </c>
      <c r="D5" s="10"/>
      <c r="E5" s="11">
        <v>2</v>
      </c>
      <c r="F5" s="12">
        <f>E5*100/$E$14</f>
        <v>0.4694835680751174</v>
      </c>
      <c r="G5" s="12"/>
      <c r="H5" s="11">
        <v>0</v>
      </c>
      <c r="I5" s="12">
        <f>H5*100/$H$14</f>
        <v>0</v>
      </c>
      <c r="J5" s="12"/>
      <c r="K5" s="11">
        <v>4</v>
      </c>
      <c r="L5" s="12">
        <f>K5*100/$K$14</f>
        <v>0.8064516129032258</v>
      </c>
      <c r="M5" s="12"/>
      <c r="N5" s="11">
        <v>1</v>
      </c>
      <c r="O5" s="12">
        <f>N5*100/$N$14</f>
        <v>0.16835016835016836</v>
      </c>
      <c r="P5" s="12"/>
      <c r="Q5" s="11">
        <v>2</v>
      </c>
      <c r="R5" s="12">
        <f>Q5*100/$Q$14</f>
        <v>0.3110419906687403</v>
      </c>
      <c r="S5" s="12"/>
      <c r="T5" s="11">
        <v>1</v>
      </c>
      <c r="U5" s="12">
        <f>+(T5/$T$14)*100</f>
        <v>0.1366120218579235</v>
      </c>
    </row>
    <row r="6" spans="1:21" ht="12.75">
      <c r="A6" s="8" t="s">
        <v>4</v>
      </c>
      <c r="B6" s="9">
        <v>2</v>
      </c>
      <c r="C6" s="10">
        <f aca="true" t="shared" si="0" ref="C6:C13">B6*100/$B$14</f>
        <v>0.5830903790087464</v>
      </c>
      <c r="D6" s="10"/>
      <c r="E6" s="11">
        <v>6</v>
      </c>
      <c r="F6" s="12">
        <f aca="true" t="shared" si="1" ref="F6:F13">E6*100/$E$14</f>
        <v>1.408450704225352</v>
      </c>
      <c r="G6" s="12"/>
      <c r="H6" s="11">
        <v>6</v>
      </c>
      <c r="I6" s="12">
        <f aca="true" t="shared" si="2" ref="I6:I13">H6*100/$H$14</f>
        <v>1.348314606741573</v>
      </c>
      <c r="J6" s="12"/>
      <c r="K6" s="11">
        <v>10</v>
      </c>
      <c r="L6" s="12">
        <f aca="true" t="shared" si="3" ref="L6:L14">K6*100/$K$14</f>
        <v>2.0161290322580645</v>
      </c>
      <c r="M6" s="12"/>
      <c r="N6" s="11">
        <v>11</v>
      </c>
      <c r="O6" s="12">
        <f aca="true" t="shared" si="4" ref="O6:O14">N6*100/$N$14</f>
        <v>1.8518518518518519</v>
      </c>
      <c r="P6" s="12"/>
      <c r="Q6" s="11">
        <v>8</v>
      </c>
      <c r="R6" s="12">
        <f aca="true" t="shared" si="5" ref="R6:R14">Q6*100/$Q$14</f>
        <v>1.244167962674961</v>
      </c>
      <c r="S6" s="12"/>
      <c r="T6" s="11">
        <v>8</v>
      </c>
      <c r="U6" s="12">
        <f aca="true" t="shared" si="6" ref="U6:U14">+(T6/$T$14)*100</f>
        <v>1.092896174863388</v>
      </c>
    </row>
    <row r="7" spans="1:21" ht="12.75">
      <c r="A7" s="8" t="s">
        <v>5</v>
      </c>
      <c r="B7" s="9">
        <v>54</v>
      </c>
      <c r="C7" s="10">
        <f t="shared" si="0"/>
        <v>15.743440233236152</v>
      </c>
      <c r="D7" s="10"/>
      <c r="E7" s="11">
        <v>78</v>
      </c>
      <c r="F7" s="12">
        <f t="shared" si="1"/>
        <v>18.309859154929576</v>
      </c>
      <c r="G7" s="12"/>
      <c r="H7" s="11">
        <v>51</v>
      </c>
      <c r="I7" s="12">
        <f t="shared" si="2"/>
        <v>11.460674157303371</v>
      </c>
      <c r="J7" s="12"/>
      <c r="K7" s="11">
        <v>84</v>
      </c>
      <c r="L7" s="12">
        <f t="shared" si="3"/>
        <v>16.93548387096774</v>
      </c>
      <c r="M7" s="12"/>
      <c r="N7" s="11">
        <v>126</v>
      </c>
      <c r="O7" s="12">
        <f t="shared" si="4"/>
        <v>21.21212121212121</v>
      </c>
      <c r="P7" s="12"/>
      <c r="Q7" s="11">
        <v>146</v>
      </c>
      <c r="R7" s="12">
        <f t="shared" si="5"/>
        <v>22.70606531881804</v>
      </c>
      <c r="S7" s="12"/>
      <c r="T7" s="11">
        <v>176</v>
      </c>
      <c r="U7" s="12">
        <f t="shared" si="6"/>
        <v>24.043715846994534</v>
      </c>
    </row>
    <row r="8" spans="1:21" ht="12.75">
      <c r="A8" s="8" t="s">
        <v>6</v>
      </c>
      <c r="B8" s="9">
        <v>132</v>
      </c>
      <c r="C8" s="10">
        <f t="shared" si="0"/>
        <v>38.48396501457726</v>
      </c>
      <c r="D8" s="10"/>
      <c r="E8" s="11">
        <v>171</v>
      </c>
      <c r="F8" s="12">
        <f t="shared" si="1"/>
        <v>40.140845070422536</v>
      </c>
      <c r="G8" s="12"/>
      <c r="H8" s="11">
        <v>213</v>
      </c>
      <c r="I8" s="12">
        <f t="shared" si="2"/>
        <v>47.86516853932584</v>
      </c>
      <c r="J8" s="12"/>
      <c r="K8" s="11">
        <v>215</v>
      </c>
      <c r="L8" s="12">
        <f t="shared" si="3"/>
        <v>43.346774193548384</v>
      </c>
      <c r="M8" s="12"/>
      <c r="N8" s="11">
        <v>235</v>
      </c>
      <c r="O8" s="12">
        <f t="shared" si="4"/>
        <v>39.562289562289564</v>
      </c>
      <c r="P8" s="12"/>
      <c r="Q8" s="11">
        <v>248</v>
      </c>
      <c r="R8" s="12">
        <f t="shared" si="5"/>
        <v>38.5692068429238</v>
      </c>
      <c r="S8" s="12"/>
      <c r="T8" s="11">
        <v>322</v>
      </c>
      <c r="U8" s="12">
        <f t="shared" si="6"/>
        <v>43.98907103825137</v>
      </c>
    </row>
    <row r="9" spans="1:21" ht="12.75">
      <c r="A9" s="8" t="s">
        <v>7</v>
      </c>
      <c r="B9" s="9">
        <v>95</v>
      </c>
      <c r="C9" s="10">
        <f t="shared" si="0"/>
        <v>27.696793002915452</v>
      </c>
      <c r="D9" s="10"/>
      <c r="E9" s="11">
        <v>116</v>
      </c>
      <c r="F9" s="12">
        <f t="shared" si="1"/>
        <v>27.230046948356808</v>
      </c>
      <c r="G9" s="12"/>
      <c r="H9" s="11">
        <v>111</v>
      </c>
      <c r="I9" s="12">
        <f t="shared" si="2"/>
        <v>24.9438202247191</v>
      </c>
      <c r="J9" s="12"/>
      <c r="K9" s="11">
        <v>132</v>
      </c>
      <c r="L9" s="12">
        <f t="shared" si="3"/>
        <v>26.612903225806452</v>
      </c>
      <c r="M9" s="12"/>
      <c r="N9" s="11">
        <v>164</v>
      </c>
      <c r="O9" s="12">
        <f t="shared" si="4"/>
        <v>27.60942760942761</v>
      </c>
      <c r="P9" s="12"/>
      <c r="Q9" s="11">
        <v>165</v>
      </c>
      <c r="R9" s="12">
        <f t="shared" si="5"/>
        <v>25.66096423017107</v>
      </c>
      <c r="S9" s="12"/>
      <c r="T9" s="11">
        <v>146</v>
      </c>
      <c r="U9" s="12">
        <f t="shared" si="6"/>
        <v>19.94535519125683</v>
      </c>
    </row>
    <row r="10" spans="1:21" ht="12.75">
      <c r="A10" s="8" t="s">
        <v>8</v>
      </c>
      <c r="B10" s="9">
        <v>33</v>
      </c>
      <c r="C10" s="10">
        <f t="shared" si="0"/>
        <v>9.620991253644315</v>
      </c>
      <c r="D10" s="10"/>
      <c r="E10" s="11">
        <v>31</v>
      </c>
      <c r="F10" s="12">
        <f t="shared" si="1"/>
        <v>7.276995305164319</v>
      </c>
      <c r="G10" s="12"/>
      <c r="H10" s="11">
        <v>38</v>
      </c>
      <c r="I10" s="12">
        <f t="shared" si="2"/>
        <v>8.539325842696629</v>
      </c>
      <c r="J10" s="12"/>
      <c r="K10" s="11">
        <v>29</v>
      </c>
      <c r="L10" s="12">
        <f t="shared" si="3"/>
        <v>5.846774193548387</v>
      </c>
      <c r="M10" s="12"/>
      <c r="N10" s="11">
        <v>44</v>
      </c>
      <c r="O10" s="12">
        <f t="shared" si="4"/>
        <v>7.407407407407407</v>
      </c>
      <c r="P10" s="12"/>
      <c r="Q10" s="11">
        <v>48</v>
      </c>
      <c r="R10" s="12">
        <f t="shared" si="5"/>
        <v>7.465007776049767</v>
      </c>
      <c r="S10" s="12"/>
      <c r="T10" s="11">
        <v>50</v>
      </c>
      <c r="U10" s="12">
        <f t="shared" si="6"/>
        <v>6.830601092896176</v>
      </c>
    </row>
    <row r="11" spans="1:21" ht="12.75">
      <c r="A11" s="8" t="s">
        <v>9</v>
      </c>
      <c r="B11" s="9">
        <v>21</v>
      </c>
      <c r="C11" s="10">
        <f t="shared" si="0"/>
        <v>6.122448979591836</v>
      </c>
      <c r="D11" s="10"/>
      <c r="E11" s="11">
        <v>22</v>
      </c>
      <c r="F11" s="12">
        <f t="shared" si="1"/>
        <v>5.164319248826291</v>
      </c>
      <c r="G11" s="12"/>
      <c r="H11" s="11">
        <v>25</v>
      </c>
      <c r="I11" s="12">
        <f t="shared" si="2"/>
        <v>5.617977528089888</v>
      </c>
      <c r="J11" s="12"/>
      <c r="K11" s="11">
        <v>22</v>
      </c>
      <c r="L11" s="12">
        <f t="shared" si="3"/>
        <v>4.435483870967742</v>
      </c>
      <c r="M11" s="12"/>
      <c r="N11" s="11">
        <v>12</v>
      </c>
      <c r="O11" s="12">
        <f t="shared" si="4"/>
        <v>2.0202020202020203</v>
      </c>
      <c r="P11" s="12"/>
      <c r="Q11" s="11">
        <v>25</v>
      </c>
      <c r="R11" s="12">
        <f t="shared" si="5"/>
        <v>3.8880248833592534</v>
      </c>
      <c r="S11" s="12"/>
      <c r="T11" s="11">
        <v>28</v>
      </c>
      <c r="U11" s="12">
        <f t="shared" si="6"/>
        <v>3.825136612021858</v>
      </c>
    </row>
    <row r="12" spans="1:21" ht="12.75">
      <c r="A12" s="8" t="s">
        <v>10</v>
      </c>
      <c r="B12" s="9">
        <v>1</v>
      </c>
      <c r="C12" s="10">
        <f t="shared" si="0"/>
        <v>0.2915451895043732</v>
      </c>
      <c r="D12" s="10"/>
      <c r="E12" s="11">
        <v>0</v>
      </c>
      <c r="F12" s="12">
        <f t="shared" si="1"/>
        <v>0</v>
      </c>
      <c r="G12" s="12"/>
      <c r="H12" s="11">
        <v>0</v>
      </c>
      <c r="I12" s="12">
        <f t="shared" si="2"/>
        <v>0</v>
      </c>
      <c r="J12" s="12"/>
      <c r="K12" s="11">
        <v>0</v>
      </c>
      <c r="L12" s="12">
        <f t="shared" si="3"/>
        <v>0</v>
      </c>
      <c r="M12" s="12"/>
      <c r="N12" s="11">
        <v>1</v>
      </c>
      <c r="O12" s="12">
        <f t="shared" si="4"/>
        <v>0.16835016835016836</v>
      </c>
      <c r="P12" s="12"/>
      <c r="Q12" s="11">
        <v>0</v>
      </c>
      <c r="R12" s="12">
        <f t="shared" si="5"/>
        <v>0</v>
      </c>
      <c r="S12" s="12"/>
      <c r="T12" s="11">
        <v>1</v>
      </c>
      <c r="U12" s="12">
        <f t="shared" si="6"/>
        <v>0.1366120218579235</v>
      </c>
    </row>
    <row r="13" spans="1:21" ht="12.75">
      <c r="A13" s="8" t="s">
        <v>11</v>
      </c>
      <c r="B13" s="9">
        <v>3</v>
      </c>
      <c r="C13" s="10">
        <f t="shared" si="0"/>
        <v>0.8746355685131195</v>
      </c>
      <c r="D13" s="10"/>
      <c r="E13" s="11">
        <v>0</v>
      </c>
      <c r="F13" s="12">
        <f t="shared" si="1"/>
        <v>0</v>
      </c>
      <c r="G13" s="12"/>
      <c r="H13" s="11">
        <v>1</v>
      </c>
      <c r="I13" s="12">
        <f t="shared" si="2"/>
        <v>0.2247191011235955</v>
      </c>
      <c r="J13" s="12"/>
      <c r="K13" s="11">
        <v>0</v>
      </c>
      <c r="L13" s="12">
        <f t="shared" si="3"/>
        <v>0</v>
      </c>
      <c r="M13" s="12"/>
      <c r="N13" s="11">
        <v>0</v>
      </c>
      <c r="O13" s="12">
        <f t="shared" si="4"/>
        <v>0</v>
      </c>
      <c r="P13" s="12"/>
      <c r="Q13" s="11">
        <v>1</v>
      </c>
      <c r="R13" s="12">
        <f t="shared" si="5"/>
        <v>0.15552099533437014</v>
      </c>
      <c r="S13" s="12"/>
      <c r="T13" s="11">
        <v>0</v>
      </c>
      <c r="U13" s="12">
        <f t="shared" si="6"/>
        <v>0</v>
      </c>
    </row>
    <row r="14" spans="1:21" ht="13.5" thickBot="1">
      <c r="A14" s="14" t="s">
        <v>12</v>
      </c>
      <c r="B14" s="20">
        <v>343</v>
      </c>
      <c r="C14" s="20">
        <v>100</v>
      </c>
      <c r="D14" s="21"/>
      <c r="E14" s="15">
        <v>426</v>
      </c>
      <c r="F14" s="15">
        <v>100</v>
      </c>
      <c r="G14" s="15"/>
      <c r="H14" s="15">
        <v>445</v>
      </c>
      <c r="I14" s="15">
        <v>100</v>
      </c>
      <c r="J14" s="15"/>
      <c r="K14" s="15">
        <v>496</v>
      </c>
      <c r="L14" s="24">
        <f t="shared" si="3"/>
        <v>100</v>
      </c>
      <c r="M14" s="15"/>
      <c r="N14" s="15">
        <v>594</v>
      </c>
      <c r="O14" s="24">
        <f t="shared" si="4"/>
        <v>100</v>
      </c>
      <c r="P14" s="15"/>
      <c r="Q14" s="15">
        <f>SUM(Q5:Q13)</f>
        <v>643</v>
      </c>
      <c r="R14" s="24">
        <f t="shared" si="5"/>
        <v>100</v>
      </c>
      <c r="S14" s="15"/>
      <c r="T14" s="15">
        <f>SUM(T5:T13)</f>
        <v>732</v>
      </c>
      <c r="U14" s="24">
        <f t="shared" si="6"/>
        <v>100</v>
      </c>
    </row>
    <row r="15" spans="1:2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2"/>
      <c r="P15" s="22"/>
      <c r="Q15" s="22"/>
      <c r="R15" s="22"/>
      <c r="S15" s="22"/>
      <c r="T15" s="22"/>
      <c r="U15" s="22"/>
    </row>
    <row r="16" spans="1:18" ht="12.75">
      <c r="A16" s="3"/>
      <c r="B16" s="4"/>
      <c r="C16" s="16" t="s">
        <v>15</v>
      </c>
      <c r="D16" s="13"/>
      <c r="E16" s="4"/>
      <c r="F16" s="16" t="s">
        <v>17</v>
      </c>
      <c r="G16" s="13"/>
      <c r="H16" s="4"/>
      <c r="I16" s="16" t="s">
        <v>18</v>
      </c>
      <c r="J16" s="18"/>
      <c r="K16" s="4"/>
      <c r="L16" s="16" t="s">
        <v>19</v>
      </c>
      <c r="M16" s="18"/>
      <c r="N16" s="4"/>
      <c r="O16" s="16" t="s">
        <v>21</v>
      </c>
      <c r="P16" s="18"/>
      <c r="Q16" s="4"/>
      <c r="R16" s="16" t="s">
        <v>20</v>
      </c>
    </row>
    <row r="17" spans="1:18" ht="12.75">
      <c r="A17" s="3" t="s">
        <v>0</v>
      </c>
      <c r="B17" s="7" t="s">
        <v>1</v>
      </c>
      <c r="C17" s="7" t="s">
        <v>2</v>
      </c>
      <c r="D17" s="7"/>
      <c r="E17" s="7" t="s">
        <v>1</v>
      </c>
      <c r="F17" s="7" t="s">
        <v>2</v>
      </c>
      <c r="G17" s="7"/>
      <c r="H17" s="7" t="s">
        <v>1</v>
      </c>
      <c r="I17" s="7" t="s">
        <v>2</v>
      </c>
      <c r="J17" s="18"/>
      <c r="K17" s="7" t="s">
        <v>1</v>
      </c>
      <c r="L17" s="7" t="s">
        <v>2</v>
      </c>
      <c r="M17" s="18"/>
      <c r="N17" s="7" t="s">
        <v>1</v>
      </c>
      <c r="O17" s="7" t="s">
        <v>2</v>
      </c>
      <c r="P17" s="18"/>
      <c r="Q17" s="7" t="s">
        <v>1</v>
      </c>
      <c r="R17" s="7" t="s">
        <v>2</v>
      </c>
    </row>
    <row r="18" spans="1:21" ht="12.75">
      <c r="A18" s="8" t="s">
        <v>3</v>
      </c>
      <c r="B18" s="9">
        <v>2</v>
      </c>
      <c r="C18" s="10">
        <f>+(B18/$B$27)*100</f>
        <v>0.29027576197387517</v>
      </c>
      <c r="D18" s="10"/>
      <c r="E18" s="11">
        <v>0</v>
      </c>
      <c r="F18" s="12">
        <f>+(E18/$E$27)*100</f>
        <v>0</v>
      </c>
      <c r="G18" s="12"/>
      <c r="H18" s="11">
        <v>1</v>
      </c>
      <c r="I18" s="12">
        <f>H18/$H$27*100</f>
        <v>0.18726591760299627</v>
      </c>
      <c r="J18" s="12"/>
      <c r="K18" s="11">
        <v>3</v>
      </c>
      <c r="L18" s="12">
        <f>K18/$K$27*100</f>
        <v>0.5504587155963303</v>
      </c>
      <c r="M18" s="12"/>
      <c r="N18" s="11">
        <v>1</v>
      </c>
      <c r="O18" s="12">
        <f>N18/$N$27*100</f>
        <v>0.17421602787456447</v>
      </c>
      <c r="P18" s="12"/>
      <c r="Q18" s="11">
        <v>1</v>
      </c>
      <c r="R18" s="12">
        <f>Q18/$Q$27*100</f>
        <v>0.17421602787456447</v>
      </c>
      <c r="S18" s="12"/>
      <c r="T18" s="11"/>
      <c r="U18" s="12"/>
    </row>
    <row r="19" spans="1:21" ht="12.75">
      <c r="A19" s="8" t="s">
        <v>4</v>
      </c>
      <c r="B19" s="9">
        <v>10</v>
      </c>
      <c r="C19" s="10">
        <f aca="true" t="shared" si="7" ref="C19:C27">+(B19/$B$27)*100</f>
        <v>1.4513788098693758</v>
      </c>
      <c r="D19" s="10"/>
      <c r="E19" s="11">
        <v>3</v>
      </c>
      <c r="F19" s="12">
        <f aca="true" t="shared" si="8" ref="F19:F27">+(E19/$E$27)*100</f>
        <v>0.5145797598627788</v>
      </c>
      <c r="G19" s="12"/>
      <c r="H19" s="11">
        <v>11</v>
      </c>
      <c r="I19" s="12">
        <f aca="true" t="shared" si="9" ref="I19:I27">H19/$H$27*100</f>
        <v>2.0599250936329585</v>
      </c>
      <c r="J19" s="12"/>
      <c r="K19" s="11">
        <v>20</v>
      </c>
      <c r="L19" s="12">
        <f aca="true" t="shared" si="10" ref="L19:L27">K19/$K$27*100</f>
        <v>3.669724770642202</v>
      </c>
      <c r="M19" s="12"/>
      <c r="N19" s="11">
        <v>16</v>
      </c>
      <c r="O19" s="12">
        <f aca="true" t="shared" si="11" ref="O19:O27">N19/$N$27*100</f>
        <v>2.7874564459930316</v>
      </c>
      <c r="P19" s="12"/>
      <c r="Q19" s="11">
        <v>16</v>
      </c>
      <c r="R19" s="12">
        <f aca="true" t="shared" si="12" ref="R19:R27">Q19/$Q$27*100</f>
        <v>2.7874564459930316</v>
      </c>
      <c r="S19" s="12"/>
      <c r="T19" s="11"/>
      <c r="U19" s="12"/>
    </row>
    <row r="20" spans="1:21" ht="12.75">
      <c r="A20" s="8" t="s">
        <v>5</v>
      </c>
      <c r="B20" s="9">
        <v>200</v>
      </c>
      <c r="C20" s="10">
        <f t="shared" si="7"/>
        <v>29.027576197387518</v>
      </c>
      <c r="D20" s="10"/>
      <c r="E20" s="11">
        <v>168</v>
      </c>
      <c r="F20" s="12">
        <f t="shared" si="8"/>
        <v>28.81646655231561</v>
      </c>
      <c r="G20" s="12"/>
      <c r="H20" s="11">
        <v>174</v>
      </c>
      <c r="I20" s="12">
        <f t="shared" si="9"/>
        <v>32.58426966292135</v>
      </c>
      <c r="J20" s="12"/>
      <c r="K20" s="11">
        <v>162</v>
      </c>
      <c r="L20" s="12">
        <f t="shared" si="10"/>
        <v>29.724770642201836</v>
      </c>
      <c r="M20" s="12"/>
      <c r="N20" s="11">
        <v>168</v>
      </c>
      <c r="O20" s="12">
        <f t="shared" si="11"/>
        <v>29.268292682926827</v>
      </c>
      <c r="P20" s="12"/>
      <c r="Q20" s="11">
        <v>168</v>
      </c>
      <c r="R20" s="12">
        <f t="shared" si="12"/>
        <v>29.268292682926827</v>
      </c>
      <c r="S20" s="12"/>
      <c r="T20" s="11"/>
      <c r="U20" s="12"/>
    </row>
    <row r="21" spans="1:21" ht="12.75">
      <c r="A21" s="8" t="s">
        <v>6</v>
      </c>
      <c r="B21" s="9">
        <v>245</v>
      </c>
      <c r="C21" s="10">
        <f t="shared" si="7"/>
        <v>35.55878084179971</v>
      </c>
      <c r="D21" s="10"/>
      <c r="E21" s="11">
        <v>197</v>
      </c>
      <c r="F21" s="12">
        <f t="shared" si="8"/>
        <v>33.79073756432247</v>
      </c>
      <c r="G21" s="12"/>
      <c r="H21" s="11">
        <v>142</v>
      </c>
      <c r="I21" s="12">
        <f t="shared" si="9"/>
        <v>26.591760299625467</v>
      </c>
      <c r="J21" s="12"/>
      <c r="K21" s="11">
        <v>142</v>
      </c>
      <c r="L21" s="12">
        <f t="shared" si="10"/>
        <v>26.055045871559635</v>
      </c>
      <c r="M21" s="12"/>
      <c r="N21" s="11">
        <v>160</v>
      </c>
      <c r="O21" s="12">
        <f t="shared" si="11"/>
        <v>27.874564459930312</v>
      </c>
      <c r="P21" s="12"/>
      <c r="Q21" s="11">
        <v>160</v>
      </c>
      <c r="R21" s="12">
        <f t="shared" si="12"/>
        <v>27.874564459930312</v>
      </c>
      <c r="S21" s="12"/>
      <c r="T21" s="11"/>
      <c r="U21" s="12"/>
    </row>
    <row r="22" spans="1:21" ht="12.75">
      <c r="A22" s="8" t="s">
        <v>7</v>
      </c>
      <c r="B22" s="9">
        <v>154</v>
      </c>
      <c r="C22" s="10">
        <f t="shared" si="7"/>
        <v>22.35123367198839</v>
      </c>
      <c r="D22" s="10"/>
      <c r="E22" s="11">
        <v>135</v>
      </c>
      <c r="F22" s="12">
        <f t="shared" si="8"/>
        <v>23.156089193825043</v>
      </c>
      <c r="G22" s="12"/>
      <c r="H22" s="11">
        <v>137</v>
      </c>
      <c r="I22" s="12">
        <f t="shared" si="9"/>
        <v>25.65543071161049</v>
      </c>
      <c r="J22" s="12"/>
      <c r="K22" s="11">
        <v>124</v>
      </c>
      <c r="L22" s="12">
        <f t="shared" si="10"/>
        <v>22.752293577981654</v>
      </c>
      <c r="M22" s="12"/>
      <c r="N22" s="11">
        <v>136</v>
      </c>
      <c r="O22" s="12">
        <f t="shared" si="11"/>
        <v>23.693379790940767</v>
      </c>
      <c r="P22" s="12"/>
      <c r="Q22" s="11">
        <v>136</v>
      </c>
      <c r="R22" s="12">
        <f t="shared" si="12"/>
        <v>23.693379790940767</v>
      </c>
      <c r="S22" s="12"/>
      <c r="T22" s="11"/>
      <c r="U22" s="12"/>
    </row>
    <row r="23" spans="1:21" ht="12.75">
      <c r="A23" s="8" t="s">
        <v>8</v>
      </c>
      <c r="B23" s="9">
        <v>49</v>
      </c>
      <c r="C23" s="10">
        <f t="shared" si="7"/>
        <v>7.111756168359943</v>
      </c>
      <c r="D23" s="10"/>
      <c r="E23" s="11">
        <v>42</v>
      </c>
      <c r="F23" s="12">
        <f t="shared" si="8"/>
        <v>7.204116638078903</v>
      </c>
      <c r="G23" s="12"/>
      <c r="H23" s="11">
        <v>42</v>
      </c>
      <c r="I23" s="12">
        <f t="shared" si="9"/>
        <v>7.865168539325842</v>
      </c>
      <c r="J23" s="12"/>
      <c r="K23" s="11">
        <v>52</v>
      </c>
      <c r="L23" s="12">
        <f t="shared" si="10"/>
        <v>9.541284403669724</v>
      </c>
      <c r="M23" s="12"/>
      <c r="N23" s="11">
        <v>57</v>
      </c>
      <c r="O23" s="12">
        <f t="shared" si="11"/>
        <v>9.930313588850174</v>
      </c>
      <c r="P23" s="12"/>
      <c r="Q23" s="11">
        <v>57</v>
      </c>
      <c r="R23" s="12">
        <f t="shared" si="12"/>
        <v>9.930313588850174</v>
      </c>
      <c r="S23" s="12"/>
      <c r="T23" s="11"/>
      <c r="U23" s="12"/>
    </row>
    <row r="24" spans="1:21" ht="12.75">
      <c r="A24" s="8" t="s">
        <v>9</v>
      </c>
      <c r="B24" s="9">
        <v>27</v>
      </c>
      <c r="C24" s="10">
        <f t="shared" si="7"/>
        <v>3.9187227866473147</v>
      </c>
      <c r="D24" s="10"/>
      <c r="E24" s="11">
        <v>34</v>
      </c>
      <c r="F24" s="12">
        <f t="shared" si="8"/>
        <v>5.831903945111493</v>
      </c>
      <c r="G24" s="12"/>
      <c r="H24" s="11">
        <v>25</v>
      </c>
      <c r="I24" s="12">
        <f t="shared" si="9"/>
        <v>4.681647940074907</v>
      </c>
      <c r="J24" s="12"/>
      <c r="K24" s="11">
        <v>27</v>
      </c>
      <c r="L24" s="12">
        <f t="shared" si="10"/>
        <v>4.954128440366973</v>
      </c>
      <c r="M24" s="12"/>
      <c r="N24" s="11">
        <v>25</v>
      </c>
      <c r="O24" s="12">
        <f t="shared" si="11"/>
        <v>4.355400696864112</v>
      </c>
      <c r="P24" s="12"/>
      <c r="Q24" s="11">
        <v>25</v>
      </c>
      <c r="R24" s="12">
        <f t="shared" si="12"/>
        <v>4.355400696864112</v>
      </c>
      <c r="S24" s="12"/>
      <c r="T24" s="11"/>
      <c r="U24" s="12"/>
    </row>
    <row r="25" spans="1:21" ht="12.75">
      <c r="A25" s="8" t="s">
        <v>10</v>
      </c>
      <c r="B25" s="9">
        <v>0</v>
      </c>
      <c r="C25" s="10">
        <f t="shared" si="7"/>
        <v>0</v>
      </c>
      <c r="D25" s="10"/>
      <c r="E25" s="11">
        <v>0</v>
      </c>
      <c r="F25" s="12">
        <f t="shared" si="8"/>
        <v>0</v>
      </c>
      <c r="G25" s="12"/>
      <c r="H25" s="11">
        <v>0</v>
      </c>
      <c r="I25" s="12">
        <f t="shared" si="9"/>
        <v>0</v>
      </c>
      <c r="J25" s="12"/>
      <c r="K25" s="11">
        <v>0</v>
      </c>
      <c r="L25" s="12">
        <f t="shared" si="10"/>
        <v>0</v>
      </c>
      <c r="M25" s="12"/>
      <c r="N25" s="11">
        <v>1</v>
      </c>
      <c r="O25" s="12">
        <f t="shared" si="11"/>
        <v>0.17421602787456447</v>
      </c>
      <c r="P25" s="12"/>
      <c r="Q25" s="11">
        <v>1</v>
      </c>
      <c r="R25" s="12">
        <f t="shared" si="12"/>
        <v>0.17421602787456447</v>
      </c>
      <c r="S25" s="12"/>
      <c r="T25" s="11"/>
      <c r="U25" s="12"/>
    </row>
    <row r="26" spans="1:21" ht="12.75">
      <c r="A26" s="8" t="s">
        <v>11</v>
      </c>
      <c r="B26" s="9">
        <v>2</v>
      </c>
      <c r="C26" s="10">
        <f t="shared" si="7"/>
        <v>0.29027576197387517</v>
      </c>
      <c r="D26" s="10"/>
      <c r="E26" s="11">
        <v>4</v>
      </c>
      <c r="F26" s="12">
        <f t="shared" si="8"/>
        <v>0.6861063464837049</v>
      </c>
      <c r="G26" s="12"/>
      <c r="H26" s="11">
        <v>2</v>
      </c>
      <c r="I26" s="12">
        <f t="shared" si="9"/>
        <v>0.37453183520599254</v>
      </c>
      <c r="J26" s="12"/>
      <c r="K26" s="11">
        <v>15</v>
      </c>
      <c r="L26" s="12">
        <f t="shared" si="10"/>
        <v>2.7522935779816518</v>
      </c>
      <c r="M26" s="12"/>
      <c r="N26" s="11">
        <v>10</v>
      </c>
      <c r="O26" s="12">
        <f t="shared" si="11"/>
        <v>1.7421602787456445</v>
      </c>
      <c r="P26" s="12"/>
      <c r="Q26" s="11">
        <v>10</v>
      </c>
      <c r="R26" s="12">
        <f t="shared" si="12"/>
        <v>1.7421602787456445</v>
      </c>
      <c r="S26" s="12"/>
      <c r="T26" s="11"/>
      <c r="U26" s="12"/>
    </row>
    <row r="27" spans="1:21" ht="13.5" thickBot="1">
      <c r="A27" s="14" t="s">
        <v>12</v>
      </c>
      <c r="B27" s="20">
        <f>SUM(B18:B26)</f>
        <v>689</v>
      </c>
      <c r="C27" s="20">
        <f t="shared" si="7"/>
        <v>100</v>
      </c>
      <c r="D27" s="21"/>
      <c r="E27" s="15">
        <f>SUM(E18:E26)</f>
        <v>583</v>
      </c>
      <c r="F27" s="15">
        <f t="shared" si="8"/>
        <v>100</v>
      </c>
      <c r="G27" s="15"/>
      <c r="H27" s="15">
        <f>SUM(H18:H26)</f>
        <v>534</v>
      </c>
      <c r="I27" s="15">
        <f t="shared" si="9"/>
        <v>100</v>
      </c>
      <c r="J27" s="15"/>
      <c r="K27" s="15">
        <f>SUM(K18:K26)</f>
        <v>545</v>
      </c>
      <c r="L27" s="24">
        <f t="shared" si="10"/>
        <v>100</v>
      </c>
      <c r="M27" s="15"/>
      <c r="N27" s="15">
        <f>SUM(N18:N26)</f>
        <v>574</v>
      </c>
      <c r="O27" s="24">
        <f t="shared" si="11"/>
        <v>100</v>
      </c>
      <c r="P27" s="15"/>
      <c r="Q27" s="15">
        <f>SUM(Q18:Q26)</f>
        <v>574</v>
      </c>
      <c r="R27" s="24">
        <f t="shared" si="12"/>
        <v>100</v>
      </c>
      <c r="S27" s="15"/>
      <c r="T27" s="15"/>
      <c r="U27" s="24"/>
    </row>
    <row r="28" spans="1:18" ht="12.75">
      <c r="A28" s="17" t="s">
        <v>23</v>
      </c>
      <c r="B28" s="17"/>
      <c r="C28" s="17"/>
      <c r="D28" s="17"/>
      <c r="E28" s="17"/>
      <c r="F28" s="17"/>
      <c r="G28" s="17"/>
      <c r="H28" s="17"/>
      <c r="I28" s="17"/>
      <c r="J28" s="22"/>
      <c r="K28" s="22"/>
      <c r="L28" s="22"/>
      <c r="M28" s="22"/>
      <c r="N28" s="22"/>
      <c r="O28" s="22"/>
      <c r="P28" s="22"/>
      <c r="Q28" s="22"/>
      <c r="R28" s="22"/>
    </row>
    <row r="29" spans="1:9" ht="12.75">
      <c r="A29" s="19" t="s">
        <v>13</v>
      </c>
      <c r="B29" s="19"/>
      <c r="C29" s="19"/>
      <c r="D29" s="19"/>
      <c r="E29" s="19"/>
      <c r="F29" s="19"/>
      <c r="G29" s="19"/>
      <c r="H29" s="19"/>
      <c r="I29" s="1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2009-10-15T13:55:06Z</cp:lastPrinted>
  <dcterms:created xsi:type="dcterms:W3CDTF">2009-09-18T14:23:26Z</dcterms:created>
  <dcterms:modified xsi:type="dcterms:W3CDTF">2015-12-04T11:07:52Z</dcterms:modified>
  <cp:category/>
  <cp:version/>
  <cp:contentType/>
  <cp:contentStatus/>
</cp:coreProperties>
</file>