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300" windowHeight="4590" activeTab="0"/>
  </bookViews>
  <sheets>
    <sheet name="02.06.04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<sst xmlns="http://schemas.openxmlformats.org/spreadsheetml/2006/main" count="77" uniqueCount="47">
  <si>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>Nivell</t>
  </si>
  <si>
    <t>Àfrica</t>
  </si>
  <si>
    <t>Amèrica</t>
  </si>
  <si>
    <t>Àsia i Oceania</t>
  </si>
  <si>
    <t>Unió Europea</t>
  </si>
  <si>
    <t>Resta d'Europa</t>
  </si>
  <si>
    <t>Total</t>
  </si>
  <si>
    <t>Nombre</t>
  </si>
  <si>
    <t>%</t>
  </si>
  <si>
    <t xml:space="preserve">Nombre </t>
  </si>
  <si>
    <t>11</t>
  </si>
  <si>
    <t>21</t>
  </si>
  <si>
    <t>22</t>
  </si>
  <si>
    <t>31</t>
  </si>
  <si>
    <t>32</t>
  </si>
  <si>
    <t>41</t>
  </si>
  <si>
    <t>42</t>
  </si>
  <si>
    <t>43</t>
  </si>
  <si>
    <t>44</t>
  </si>
  <si>
    <t>45</t>
  </si>
  <si>
    <t>46</t>
  </si>
  <si>
    <t>47</t>
  </si>
  <si>
    <t>48</t>
  </si>
  <si>
    <t>02.06.04 Ciutadans/es estrangers/es</t>
  </si>
  <si>
    <r>
      <t>d'instrucció</t>
    </r>
    <r>
      <rPr>
        <b/>
        <vertAlign val="superscript"/>
        <sz val="8"/>
        <color indexed="9"/>
        <rFont val="Arial"/>
        <family val="2"/>
      </rPr>
      <t>1</t>
    </r>
  </si>
  <si>
    <t xml:space="preserve">equivalent, 31=Batxillerat elemental, graduat escolar, EGB completa, primària completa, ESO, 32=FP de 1r grau, de grau mig, oficialia </t>
  </si>
  <si>
    <t xml:space="preserve">industrial, 41=FP de 2n grau, grau superior, maestria industrial, 42=Batxillerat superior, BUP, Batxiller LOGSE,  43=Altres titulacions </t>
  </si>
  <si>
    <t xml:space="preserve">mitjanes (aux. de clínica, secretariat, programador informàtica, etc.), 44=Diplomats en escoles universitàries (empresarials, </t>
  </si>
  <si>
    <t xml:space="preserve">professorat de primària, ATS i similars), 45=Arquitecte, enginyer tècnic, 46=Llicenciat universitari, arquitecte, enginyer superior, </t>
  </si>
  <si>
    <t>47=Títols d'estudis superiors no universitaris, 48=Doctorat i estudis de post-grau o especialització per a llicenciats.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</si>
  <si>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</si>
  <si>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</si>
  <si>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</si>
  <si>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</si>
  <si>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</si>
  <si>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</si>
  <si>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</si>
  <si>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</si>
  <si>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</si>
  <si>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11=No sap llegir ni escriure, 21=Sense estudis, 22=Primària incompleta, 5 cursos d'EGB o equivalent o certificat d'escolaritat </t>
  </si>
  <si>
    <t xml:space="preserve">1. 1=No sap llegir ni escriure o hi té dificultats, 2=Sense estudis, 3=Primària o EGB 1a etapa completa, </t>
  </si>
  <si>
    <t>4=Batxillerat elemental, EGB 2a etapa completa o ESO, 5=Formació professional, 1r grau o grau oficial, 6=Formació professional,</t>
  </si>
  <si>
    <t>2n grau o mestratge, 7=Batxillerat superior, BUP o COU, 8=Diplomatura o altres titulacions mitjanes, 9=Llicenciatura o doctorat.</t>
  </si>
  <si>
    <t>Font: Ajuntament de Sabadell. Gestió de la Informació.</t>
  </si>
  <si>
    <t>Apàtrida/No consta</t>
  </si>
  <si>
    <t>-</t>
  </si>
  <si>
    <t>Nivell d'instrucció. 1/1/2016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</si>
</sst>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/mm/yyyy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19" applyFont="1" applyFill="1" applyBorder="1" applyAlignment="1">
      <alignment horizontal="center"/>
      <protection/>
    </xf>
    <xf numFmtId="0" fontId="4" fillId="2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left"/>
    </xf>
    <xf numFmtId="3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3" fontId="5" fillId="0" borderId="0" xfId="19" applyNumberFormat="1" applyFont="1" applyFill="1" applyBorder="1" applyAlignment="1">
      <alignment horizontal="right" wrapText="1"/>
      <protection/>
    </xf>
    <xf numFmtId="2" fontId="5" fillId="0" borderId="0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6.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workbookViewId="0" topLeftCell="A1">
      <selection activeCell="W6" sqref="W6"/>
    </sheetView>
  </sheetViews>
  <sheetFormatPr defaultColWidth="11.421875" defaultRowHeight="12.75"/>
  <cols>
    <col min="1" max="1" width="11.00390625" style="0" customWidth="1"/>
    <col min="2" max="2" width="7.421875" style="0" customWidth="1"/>
    <col min="3" max="3" width="4.8515625" style="0" customWidth="1"/>
    <col min="4" max="4" width="0.85546875" style="0" customWidth="1"/>
    <col min="5" max="5" width="7.421875" style="0" customWidth="1"/>
    <col min="6" max="6" width="5.140625" style="0" customWidth="1"/>
    <col min="7" max="7" width="0.85546875" style="0" customWidth="1"/>
    <col min="8" max="8" width="7.57421875" style="0" customWidth="1"/>
    <col min="9" max="9" width="5.28125" style="0" customWidth="1"/>
    <col min="10" max="10" width="0.85546875" style="0" customWidth="1"/>
    <col min="11" max="11" width="7.57421875" style="0" customWidth="1"/>
    <col min="12" max="12" width="5.140625" style="0" customWidth="1"/>
    <col min="13" max="13" width="0.85546875" style="0" customWidth="1"/>
    <col min="14" max="14" width="7.57421875" style="0" customWidth="1"/>
    <col min="15" max="15" width="5.421875" style="0" customWidth="1"/>
    <col min="16" max="16" width="0.85546875" style="0" customWidth="1"/>
    <col min="17" max="17" width="9.57421875" style="0" customWidth="1"/>
    <col min="18" max="18" width="5.421875" style="0" customWidth="1"/>
    <col min="19" max="19" width="0.85546875" style="0" customWidth="1"/>
    <col min="20" max="20" width="8.00390625" style="0" customWidth="1"/>
    <col min="21" max="21" width="4.8515625" style="0" customWidth="1"/>
  </cols>
  <sheetData>
    <row r="1" ht="15.75">
      <c r="A1" s="1" t="s">
        <v>23</v>
      </c>
    </row>
    <row r="2" ht="15">
      <c r="A2" s="28" t="s">
        <v>46</v>
      </c>
    </row>
    <row r="3" spans="1:21" ht="12.75">
      <c r="A3" s="2" t="s">
        <v>0</v>
      </c>
      <c r="B3" s="3"/>
      <c r="C3" s="3" t="s">
        <v>1</v>
      </c>
      <c r="D3" s="4"/>
      <c r="E3" s="3"/>
      <c r="F3" s="3" t="s">
        <v>2</v>
      </c>
      <c r="G3" s="4"/>
      <c r="H3" s="3"/>
      <c r="I3" s="3" t="s">
        <v>3</v>
      </c>
      <c r="J3" s="4"/>
      <c r="K3" s="3"/>
      <c r="L3" s="3" t="s">
        <v>4</v>
      </c>
      <c r="M3" s="4"/>
      <c r="N3" s="3"/>
      <c r="O3" s="3" t="s">
        <v>5</v>
      </c>
      <c r="P3" s="4"/>
      <c r="Q3" s="3"/>
      <c r="R3" s="3" t="s">
        <v>44</v>
      </c>
      <c r="S3" s="4"/>
      <c r="T3" s="3"/>
      <c r="U3" s="3" t="s">
        <v>6</v>
      </c>
    </row>
    <row r="4" spans="1:22" ht="12.75">
      <c r="A4" s="2" t="s">
        <v>24</v>
      </c>
      <c r="B4" s="5" t="s">
        <v>7</v>
      </c>
      <c r="C4" s="6" t="s">
        <v>8</v>
      </c>
      <c r="D4" s="6"/>
      <c r="E4" s="5" t="s">
        <v>7</v>
      </c>
      <c r="F4" s="6" t="s">
        <v>8</v>
      </c>
      <c r="G4" s="6"/>
      <c r="H4" s="5" t="s">
        <v>7</v>
      </c>
      <c r="I4" s="6" t="s">
        <v>8</v>
      </c>
      <c r="J4" s="6"/>
      <c r="K4" s="5" t="s">
        <v>7</v>
      </c>
      <c r="L4" s="6" t="s">
        <v>8</v>
      </c>
      <c r="M4" s="6"/>
      <c r="N4" s="5" t="s">
        <v>7</v>
      </c>
      <c r="O4" s="6" t="s">
        <v>8</v>
      </c>
      <c r="P4" s="6"/>
      <c r="Q4" s="5" t="s">
        <v>7</v>
      </c>
      <c r="R4" s="6" t="s">
        <v>8</v>
      </c>
      <c r="S4" s="6"/>
      <c r="T4" s="6" t="s">
        <v>9</v>
      </c>
      <c r="U4" s="6" t="s">
        <v>8</v>
      </c>
      <c r="V4" s="7"/>
    </row>
    <row r="5" spans="1:22" ht="12.75">
      <c r="A5" s="8" t="s">
        <v>30</v>
      </c>
      <c r="B5" s="25">
        <v>9</v>
      </c>
      <c r="C5" s="9">
        <f>B5*100/B$27</f>
        <v>0.12908777969018934</v>
      </c>
      <c r="D5" s="10"/>
      <c r="E5" s="25">
        <v>1</v>
      </c>
      <c r="F5" s="24">
        <f>E5*100/E$27</f>
        <v>0.01240694789081886</v>
      </c>
      <c r="G5" s="10"/>
      <c r="H5" s="25">
        <v>0</v>
      </c>
      <c r="I5" s="9">
        <f>H5*100/H$27</f>
        <v>0</v>
      </c>
      <c r="J5" s="11"/>
      <c r="K5" s="25">
        <v>1</v>
      </c>
      <c r="L5" s="9">
        <f>K5*100/K$27</f>
        <v>0.07173601147776183</v>
      </c>
      <c r="M5" s="11"/>
      <c r="N5" s="25">
        <v>0</v>
      </c>
      <c r="O5" s="9">
        <f>N5*100/N$27</f>
        <v>0</v>
      </c>
      <c r="P5" s="9"/>
      <c r="Q5" s="25">
        <v>0</v>
      </c>
      <c r="R5" s="26" t="s">
        <v>45</v>
      </c>
      <c r="S5" s="9"/>
      <c r="T5" s="12">
        <f>SUM(B5,E5,H5,K5,N5,Q5)</f>
        <v>11</v>
      </c>
      <c r="U5" s="13">
        <f>T5*100/T$27</f>
        <v>0.05107252298263534</v>
      </c>
      <c r="V5" s="14"/>
    </row>
    <row r="6" spans="1:22" ht="12.75">
      <c r="A6" s="8" t="s">
        <v>31</v>
      </c>
      <c r="B6" s="25">
        <v>857</v>
      </c>
      <c r="C6" s="9">
        <f aca="true" t="shared" si="0" ref="C6:C26">B6*100/B$27</f>
        <v>12.292025243832473</v>
      </c>
      <c r="D6" s="10"/>
      <c r="E6" s="25">
        <v>155</v>
      </c>
      <c r="F6" s="24">
        <f aca="true" t="shared" si="1" ref="F6:F26">E6*100/E$27</f>
        <v>1.9230769230769231</v>
      </c>
      <c r="G6" s="10"/>
      <c r="H6" s="25">
        <v>94</v>
      </c>
      <c r="I6" s="9">
        <f>H6*100/H$27</f>
        <v>4.179635393508226</v>
      </c>
      <c r="J6" s="11"/>
      <c r="K6" s="25">
        <v>36</v>
      </c>
      <c r="L6" s="9">
        <f aca="true" t="shared" si="2" ref="L6:L26">K6*100/K$27</f>
        <v>2.582496413199426</v>
      </c>
      <c r="M6" s="11"/>
      <c r="N6" s="25">
        <v>100</v>
      </c>
      <c r="O6" s="9">
        <f aca="true" t="shared" si="3" ref="O6:O26">N6*100/N$27</f>
        <v>3.4965034965034967</v>
      </c>
      <c r="P6" s="9"/>
      <c r="Q6" s="25">
        <v>0</v>
      </c>
      <c r="R6" s="26" t="s">
        <v>45</v>
      </c>
      <c r="S6" s="9"/>
      <c r="T6" s="12">
        <f aca="true" t="shared" si="4" ref="T6:T27">SUM(B6,E6,H6,K6,N6,Q6)</f>
        <v>1242</v>
      </c>
      <c r="U6" s="13">
        <f aca="true" t="shared" si="5" ref="U6:U26">T6*100/T$27</f>
        <v>5.766552140403008</v>
      </c>
      <c r="V6" s="14"/>
    </row>
    <row r="7" spans="1:22" ht="12.75">
      <c r="A7" s="8" t="s">
        <v>32</v>
      </c>
      <c r="B7" s="25">
        <v>291</v>
      </c>
      <c r="C7" s="9">
        <f t="shared" si="0"/>
        <v>4.173838209982788</v>
      </c>
      <c r="D7" s="10"/>
      <c r="E7" s="25">
        <v>162</v>
      </c>
      <c r="F7" s="24">
        <f t="shared" si="1"/>
        <v>2.009925558312655</v>
      </c>
      <c r="G7" s="10"/>
      <c r="H7" s="25">
        <v>51</v>
      </c>
      <c r="I7" s="9">
        <f aca="true" t="shared" si="6" ref="I6:I26">H7*100/H$27</f>
        <v>2.267674522009782</v>
      </c>
      <c r="J7" s="11"/>
      <c r="K7" s="25">
        <v>33</v>
      </c>
      <c r="L7" s="9">
        <f t="shared" si="2"/>
        <v>2.3672883787661405</v>
      </c>
      <c r="M7" s="11"/>
      <c r="N7" s="25">
        <v>110</v>
      </c>
      <c r="O7" s="9">
        <f t="shared" si="3"/>
        <v>3.8461538461538463</v>
      </c>
      <c r="P7" s="9"/>
      <c r="Q7" s="25">
        <v>0</v>
      </c>
      <c r="R7" s="26" t="s">
        <v>45</v>
      </c>
      <c r="S7" s="9"/>
      <c r="T7" s="12">
        <f t="shared" si="4"/>
        <v>647</v>
      </c>
      <c r="U7" s="13">
        <f t="shared" si="5"/>
        <v>3.0039929427059153</v>
      </c>
      <c r="V7" s="14"/>
    </row>
    <row r="8" spans="1:22" ht="12.75">
      <c r="A8" s="8" t="s">
        <v>33</v>
      </c>
      <c r="B8" s="25">
        <v>85</v>
      </c>
      <c r="C8" s="9">
        <f t="shared" si="0"/>
        <v>1.219162363740677</v>
      </c>
      <c r="D8" s="10"/>
      <c r="E8" s="25">
        <v>182</v>
      </c>
      <c r="F8" s="24">
        <f t="shared" si="1"/>
        <v>2.2580645161290325</v>
      </c>
      <c r="G8" s="10"/>
      <c r="H8" s="25">
        <v>18</v>
      </c>
      <c r="I8" s="9">
        <f t="shared" si="6"/>
        <v>0.8003557136505114</v>
      </c>
      <c r="J8" s="11"/>
      <c r="K8" s="25">
        <v>38</v>
      </c>
      <c r="L8" s="9">
        <f t="shared" si="2"/>
        <v>2.72596843615495</v>
      </c>
      <c r="M8" s="11"/>
      <c r="N8" s="25">
        <v>112</v>
      </c>
      <c r="O8" s="9">
        <f t="shared" si="3"/>
        <v>3.9160839160839163</v>
      </c>
      <c r="P8" s="9"/>
      <c r="Q8" s="25">
        <v>0</v>
      </c>
      <c r="R8" s="26" t="s">
        <v>45</v>
      </c>
      <c r="S8" s="9"/>
      <c r="T8" s="12">
        <f t="shared" si="4"/>
        <v>435</v>
      </c>
      <c r="U8" s="13">
        <f t="shared" si="5"/>
        <v>2.0196861361314884</v>
      </c>
      <c r="V8" s="14"/>
    </row>
    <row r="9" spans="1:22" ht="12.75">
      <c r="A9" s="8" t="s">
        <v>34</v>
      </c>
      <c r="B9" s="25">
        <v>4</v>
      </c>
      <c r="C9" s="9">
        <f t="shared" si="0"/>
        <v>0.05737234652897304</v>
      </c>
      <c r="D9" s="10"/>
      <c r="E9" s="25">
        <v>17</v>
      </c>
      <c r="F9" s="24">
        <f t="shared" si="1"/>
        <v>0.2109181141439206</v>
      </c>
      <c r="G9" s="10"/>
      <c r="H9" s="25">
        <v>0</v>
      </c>
      <c r="I9" s="9">
        <f t="shared" si="6"/>
        <v>0</v>
      </c>
      <c r="J9" s="11"/>
      <c r="K9" s="25">
        <v>12</v>
      </c>
      <c r="L9" s="9">
        <f t="shared" si="2"/>
        <v>0.860832137733142</v>
      </c>
      <c r="M9" s="11"/>
      <c r="N9" s="25">
        <v>21</v>
      </c>
      <c r="O9" s="9">
        <f t="shared" si="3"/>
        <v>0.7342657342657343</v>
      </c>
      <c r="P9" s="9"/>
      <c r="Q9" s="25">
        <v>0</v>
      </c>
      <c r="R9" s="26" t="s">
        <v>45</v>
      </c>
      <c r="S9" s="9"/>
      <c r="T9" s="12">
        <f t="shared" si="4"/>
        <v>54</v>
      </c>
      <c r="U9" s="13">
        <f t="shared" si="5"/>
        <v>0.25071965827839165</v>
      </c>
      <c r="V9" s="14"/>
    </row>
    <row r="10" spans="1:22" ht="12.75">
      <c r="A10" s="8" t="s">
        <v>35</v>
      </c>
      <c r="B10" s="25">
        <v>8</v>
      </c>
      <c r="C10" s="9">
        <f t="shared" si="0"/>
        <v>0.11474469305794607</v>
      </c>
      <c r="D10" s="10"/>
      <c r="E10" s="25">
        <v>14</v>
      </c>
      <c r="F10" s="24">
        <f t="shared" si="1"/>
        <v>0.17369727047146402</v>
      </c>
      <c r="G10" s="10"/>
      <c r="H10" s="25">
        <v>3</v>
      </c>
      <c r="I10" s="9">
        <f t="shared" si="6"/>
        <v>0.1333926189417519</v>
      </c>
      <c r="J10" s="11"/>
      <c r="K10" s="25">
        <v>17</v>
      </c>
      <c r="L10" s="9">
        <f t="shared" si="2"/>
        <v>1.2195121951219512</v>
      </c>
      <c r="M10" s="11"/>
      <c r="N10" s="25">
        <v>18</v>
      </c>
      <c r="O10" s="9">
        <f t="shared" si="3"/>
        <v>0.6293706293706294</v>
      </c>
      <c r="P10" s="9"/>
      <c r="Q10" s="25">
        <v>0</v>
      </c>
      <c r="R10" s="26" t="s">
        <v>45</v>
      </c>
      <c r="S10" s="9"/>
      <c r="T10" s="12">
        <f t="shared" si="4"/>
        <v>60</v>
      </c>
      <c r="U10" s="13">
        <f t="shared" si="5"/>
        <v>0.27857739808710186</v>
      </c>
      <c r="V10" s="14"/>
    </row>
    <row r="11" spans="1:22" ht="12.75">
      <c r="A11" s="8" t="s">
        <v>36</v>
      </c>
      <c r="B11" s="25">
        <v>42</v>
      </c>
      <c r="C11" s="9">
        <f t="shared" si="0"/>
        <v>0.6024096385542169</v>
      </c>
      <c r="D11" s="10"/>
      <c r="E11" s="25">
        <v>104</v>
      </c>
      <c r="F11" s="24">
        <f t="shared" si="1"/>
        <v>1.2903225806451613</v>
      </c>
      <c r="G11" s="10"/>
      <c r="H11" s="25">
        <v>10</v>
      </c>
      <c r="I11" s="9">
        <f t="shared" si="6"/>
        <v>0.444642063139173</v>
      </c>
      <c r="J11" s="11"/>
      <c r="K11" s="25">
        <v>58</v>
      </c>
      <c r="L11" s="9">
        <f t="shared" si="2"/>
        <v>4.160688665710187</v>
      </c>
      <c r="M11" s="11"/>
      <c r="N11" s="25">
        <v>65</v>
      </c>
      <c r="O11" s="9">
        <f t="shared" si="3"/>
        <v>2.272727272727273</v>
      </c>
      <c r="P11" s="9"/>
      <c r="Q11" s="25">
        <v>0</v>
      </c>
      <c r="R11" s="26" t="s">
        <v>45</v>
      </c>
      <c r="S11" s="9"/>
      <c r="T11" s="12">
        <f t="shared" si="4"/>
        <v>279</v>
      </c>
      <c r="U11" s="13">
        <f t="shared" si="5"/>
        <v>1.2953849011050236</v>
      </c>
      <c r="V11" s="14"/>
    </row>
    <row r="12" spans="1:22" ht="12.75">
      <c r="A12" s="8" t="s">
        <v>37</v>
      </c>
      <c r="B12" s="25">
        <v>6</v>
      </c>
      <c r="C12" s="9">
        <f t="shared" si="0"/>
        <v>0.08605851979345955</v>
      </c>
      <c r="D12" s="10"/>
      <c r="E12" s="25">
        <v>20</v>
      </c>
      <c r="F12" s="24">
        <f t="shared" si="1"/>
        <v>0.24813895781637718</v>
      </c>
      <c r="G12" s="10"/>
      <c r="H12" s="25">
        <v>2</v>
      </c>
      <c r="I12" s="9">
        <f t="shared" si="6"/>
        <v>0.08892841262783459</v>
      </c>
      <c r="J12" s="11"/>
      <c r="K12" s="25">
        <v>36</v>
      </c>
      <c r="L12" s="9">
        <f t="shared" si="2"/>
        <v>2.582496413199426</v>
      </c>
      <c r="M12" s="11"/>
      <c r="N12" s="25">
        <v>24</v>
      </c>
      <c r="O12" s="9">
        <f t="shared" si="3"/>
        <v>0.8391608391608392</v>
      </c>
      <c r="P12" s="9"/>
      <c r="Q12" s="25">
        <v>0</v>
      </c>
      <c r="R12" s="26" t="s">
        <v>45</v>
      </c>
      <c r="S12" s="9"/>
      <c r="T12" s="12">
        <f t="shared" si="4"/>
        <v>88</v>
      </c>
      <c r="U12" s="13">
        <f t="shared" si="5"/>
        <v>0.40858018386108275</v>
      </c>
      <c r="V12" s="14"/>
    </row>
    <row r="13" spans="1:22" ht="12.75">
      <c r="A13" s="8" t="s">
        <v>38</v>
      </c>
      <c r="B13" s="25">
        <v>14</v>
      </c>
      <c r="C13" s="9">
        <f t="shared" si="0"/>
        <v>0.20080321285140562</v>
      </c>
      <c r="D13" s="10"/>
      <c r="E13" s="25">
        <v>40</v>
      </c>
      <c r="F13" s="24">
        <f t="shared" si="1"/>
        <v>0.49627791563275436</v>
      </c>
      <c r="G13" s="10"/>
      <c r="H13" s="25">
        <v>11</v>
      </c>
      <c r="I13" s="9">
        <f t="shared" si="6"/>
        <v>0.48910626945309027</v>
      </c>
      <c r="J13" s="11"/>
      <c r="K13" s="25">
        <v>62</v>
      </c>
      <c r="L13" s="9">
        <f t="shared" si="2"/>
        <v>4.4476327116212335</v>
      </c>
      <c r="M13" s="11"/>
      <c r="N13" s="25">
        <v>49</v>
      </c>
      <c r="O13" s="9">
        <f t="shared" si="3"/>
        <v>1.7132867132867133</v>
      </c>
      <c r="P13" s="9"/>
      <c r="Q13" s="25">
        <v>0</v>
      </c>
      <c r="R13" s="26" t="s">
        <v>45</v>
      </c>
      <c r="S13" s="9"/>
      <c r="T13" s="12">
        <f t="shared" si="4"/>
        <v>176</v>
      </c>
      <c r="U13" s="13">
        <f t="shared" si="5"/>
        <v>0.8171603677221655</v>
      </c>
      <c r="V13" s="14"/>
    </row>
    <row r="14" spans="1:22" ht="12.75">
      <c r="A14" s="8" t="s">
        <v>10</v>
      </c>
      <c r="B14" s="25">
        <v>58</v>
      </c>
      <c r="C14" s="9">
        <f t="shared" si="0"/>
        <v>0.831899024670109</v>
      </c>
      <c r="D14" s="10"/>
      <c r="E14" s="25">
        <v>10</v>
      </c>
      <c r="F14" s="24">
        <f t="shared" si="1"/>
        <v>0.12406947890818859</v>
      </c>
      <c r="G14" s="10"/>
      <c r="H14" s="25">
        <v>4</v>
      </c>
      <c r="I14" s="9">
        <f t="shared" si="6"/>
        <v>0.17785682525566918</v>
      </c>
      <c r="J14" s="11"/>
      <c r="K14" s="25">
        <v>1</v>
      </c>
      <c r="L14" s="9">
        <f t="shared" si="2"/>
        <v>0.07173601147776183</v>
      </c>
      <c r="M14" s="11"/>
      <c r="N14" s="25">
        <v>1</v>
      </c>
      <c r="O14" s="9">
        <f t="shared" si="3"/>
        <v>0.03496503496503497</v>
      </c>
      <c r="P14" s="9"/>
      <c r="Q14" s="25">
        <v>0</v>
      </c>
      <c r="R14" s="26" t="s">
        <v>45</v>
      </c>
      <c r="S14" s="9"/>
      <c r="T14" s="12">
        <f t="shared" si="4"/>
        <v>74</v>
      </c>
      <c r="U14" s="13">
        <f t="shared" si="5"/>
        <v>0.34357879097409233</v>
      </c>
      <c r="V14" s="14"/>
    </row>
    <row r="15" spans="1:22" ht="12.75">
      <c r="A15" s="8" t="s">
        <v>11</v>
      </c>
      <c r="B15" s="25">
        <v>2202</v>
      </c>
      <c r="C15" s="9">
        <f t="shared" si="0"/>
        <v>31.583476764199656</v>
      </c>
      <c r="D15" s="10"/>
      <c r="E15" s="25">
        <v>865</v>
      </c>
      <c r="F15" s="24">
        <f t="shared" si="1"/>
        <v>10.732009925558312</v>
      </c>
      <c r="G15" s="10"/>
      <c r="H15" s="25">
        <v>538</v>
      </c>
      <c r="I15" s="9">
        <f t="shared" si="6"/>
        <v>23.921742996887506</v>
      </c>
      <c r="J15" s="11"/>
      <c r="K15" s="25">
        <v>128</v>
      </c>
      <c r="L15" s="9">
        <f t="shared" si="2"/>
        <v>9.182209469153515</v>
      </c>
      <c r="M15" s="11"/>
      <c r="N15" s="25">
        <v>412</v>
      </c>
      <c r="O15" s="9">
        <f t="shared" si="3"/>
        <v>14.405594405594405</v>
      </c>
      <c r="P15" s="9"/>
      <c r="Q15" s="25">
        <v>0</v>
      </c>
      <c r="R15" s="26" t="s">
        <v>45</v>
      </c>
      <c r="S15" s="9"/>
      <c r="T15" s="12">
        <f t="shared" si="4"/>
        <v>4145</v>
      </c>
      <c r="U15" s="13">
        <f t="shared" si="5"/>
        <v>19.245055251183953</v>
      </c>
      <c r="V15" s="14"/>
    </row>
    <row r="16" spans="1:22" ht="12.75">
      <c r="A16" s="8" t="s">
        <v>12</v>
      </c>
      <c r="B16" s="25">
        <v>1607</v>
      </c>
      <c r="C16" s="9">
        <f t="shared" si="0"/>
        <v>23.049340218014915</v>
      </c>
      <c r="D16" s="10"/>
      <c r="E16" s="25">
        <v>1492</v>
      </c>
      <c r="F16" s="24">
        <f t="shared" si="1"/>
        <v>18.511166253101738</v>
      </c>
      <c r="G16" s="10"/>
      <c r="H16" s="25">
        <v>580</v>
      </c>
      <c r="I16" s="9">
        <f t="shared" si="6"/>
        <v>25.78923966207203</v>
      </c>
      <c r="J16" s="11"/>
      <c r="K16" s="25">
        <v>91</v>
      </c>
      <c r="L16" s="9">
        <f t="shared" si="2"/>
        <v>6.527977044476327</v>
      </c>
      <c r="M16" s="11"/>
      <c r="N16" s="25">
        <v>364</v>
      </c>
      <c r="O16" s="9">
        <f>N16*100/N$27</f>
        <v>12.727272727272727</v>
      </c>
      <c r="P16" s="9"/>
      <c r="Q16" s="25">
        <v>1</v>
      </c>
      <c r="R16" s="26">
        <f>Q16*100/Q$27</f>
        <v>33.333333333333336</v>
      </c>
      <c r="S16" s="9"/>
      <c r="T16" s="12">
        <f t="shared" si="4"/>
        <v>4135</v>
      </c>
      <c r="U16" s="13">
        <f t="shared" si="5"/>
        <v>19.198625684836102</v>
      </c>
      <c r="V16" s="14"/>
    </row>
    <row r="17" spans="1:22" ht="12.75">
      <c r="A17" s="8" t="s">
        <v>13</v>
      </c>
      <c r="B17" s="25">
        <v>1208</v>
      </c>
      <c r="C17" s="9">
        <f t="shared" si="0"/>
        <v>17.326448651749857</v>
      </c>
      <c r="D17" s="10"/>
      <c r="E17" s="25">
        <v>2404</v>
      </c>
      <c r="F17" s="24">
        <f t="shared" si="1"/>
        <v>29.826302729528535</v>
      </c>
      <c r="G17" s="10"/>
      <c r="H17" s="25">
        <v>590</v>
      </c>
      <c r="I17" s="9">
        <f t="shared" si="6"/>
        <v>26.233881725211205</v>
      </c>
      <c r="J17" s="11"/>
      <c r="K17" s="25">
        <v>185</v>
      </c>
      <c r="L17" s="9">
        <f t="shared" si="2"/>
        <v>13.27116212338594</v>
      </c>
      <c r="M17" s="11"/>
      <c r="N17" s="25">
        <v>638</v>
      </c>
      <c r="O17" s="9">
        <f>N17*100/N$27</f>
        <v>22.307692307692307</v>
      </c>
      <c r="P17" s="9"/>
      <c r="Q17" s="25">
        <v>1</v>
      </c>
      <c r="R17" s="26">
        <f>Q17*100/Q$27</f>
        <v>33.333333333333336</v>
      </c>
      <c r="S17" s="9"/>
      <c r="T17" s="12">
        <f t="shared" si="4"/>
        <v>5026</v>
      </c>
      <c r="U17" s="13">
        <f t="shared" si="5"/>
        <v>23.335500046429566</v>
      </c>
      <c r="V17" s="14"/>
    </row>
    <row r="18" spans="1:31" s="18" customFormat="1" ht="12.75">
      <c r="A18" s="8" t="s">
        <v>14</v>
      </c>
      <c r="B18" s="25">
        <v>68</v>
      </c>
      <c r="C18" s="9">
        <f t="shared" si="0"/>
        <v>0.9753298909925416</v>
      </c>
      <c r="D18" s="10"/>
      <c r="E18" s="25">
        <v>197</v>
      </c>
      <c r="F18" s="24">
        <f t="shared" si="1"/>
        <v>2.444168734491315</v>
      </c>
      <c r="G18" s="10"/>
      <c r="H18" s="25">
        <v>17</v>
      </c>
      <c r="I18" s="9">
        <f>H18*100/H$27</f>
        <v>0.755891507336594</v>
      </c>
      <c r="J18" s="11"/>
      <c r="K18" s="25">
        <v>34</v>
      </c>
      <c r="L18" s="9">
        <f t="shared" si="2"/>
        <v>2.4390243902439024</v>
      </c>
      <c r="M18" s="11"/>
      <c r="N18" s="25">
        <v>105</v>
      </c>
      <c r="O18" s="9">
        <f t="shared" si="3"/>
        <v>3.6713286713286712</v>
      </c>
      <c r="P18" s="9"/>
      <c r="Q18" s="25">
        <v>0</v>
      </c>
      <c r="R18" s="26" t="s">
        <v>45</v>
      </c>
      <c r="S18" s="9"/>
      <c r="T18" s="12">
        <f t="shared" si="4"/>
        <v>421</v>
      </c>
      <c r="U18" s="13">
        <f t="shared" si="5"/>
        <v>1.954684743244498</v>
      </c>
      <c r="V18" s="17"/>
      <c r="W18"/>
      <c r="X18"/>
      <c r="Y18"/>
      <c r="Z18"/>
      <c r="AA18"/>
      <c r="AB18"/>
      <c r="AC18"/>
      <c r="AD18"/>
      <c r="AE18"/>
    </row>
    <row r="19" spans="1:21" ht="11.25" customHeight="1">
      <c r="A19" s="8" t="s">
        <v>15</v>
      </c>
      <c r="B19" s="25">
        <v>34</v>
      </c>
      <c r="C19" s="9">
        <f t="shared" si="0"/>
        <v>0.4876649454962708</v>
      </c>
      <c r="D19" s="10"/>
      <c r="E19" s="25">
        <v>194</v>
      </c>
      <c r="F19" s="24">
        <f t="shared" si="1"/>
        <v>2.4069478908188584</v>
      </c>
      <c r="G19" s="10"/>
      <c r="H19" s="25">
        <v>11</v>
      </c>
      <c r="I19" s="9">
        <f t="shared" si="6"/>
        <v>0.48910626945309027</v>
      </c>
      <c r="J19" s="11"/>
      <c r="K19" s="25">
        <v>65</v>
      </c>
      <c r="L19" s="9">
        <f t="shared" si="2"/>
        <v>4.66284074605452</v>
      </c>
      <c r="M19" s="11"/>
      <c r="N19" s="25">
        <v>91</v>
      </c>
      <c r="O19" s="9">
        <f t="shared" si="3"/>
        <v>3.1818181818181817</v>
      </c>
      <c r="P19" s="9"/>
      <c r="Q19" s="25">
        <v>0</v>
      </c>
      <c r="R19" s="26" t="s">
        <v>45</v>
      </c>
      <c r="S19" s="9"/>
      <c r="T19" s="12">
        <f t="shared" si="4"/>
        <v>395</v>
      </c>
      <c r="U19" s="13">
        <f t="shared" si="5"/>
        <v>1.8339678707400873</v>
      </c>
    </row>
    <row r="20" spans="1:21" ht="12.75">
      <c r="A20" s="8" t="s">
        <v>16</v>
      </c>
      <c r="B20" s="25">
        <v>302</v>
      </c>
      <c r="C20" s="9">
        <f t="shared" si="0"/>
        <v>4.331612162937464</v>
      </c>
      <c r="D20" s="10"/>
      <c r="E20" s="25">
        <v>1366</v>
      </c>
      <c r="F20" s="24">
        <f t="shared" si="1"/>
        <v>16.94789081885856</v>
      </c>
      <c r="G20" s="10"/>
      <c r="H20" s="25">
        <v>161</v>
      </c>
      <c r="I20" s="9">
        <f t="shared" si="6"/>
        <v>7.158737216540684</v>
      </c>
      <c r="J20" s="11"/>
      <c r="K20" s="25">
        <v>190</v>
      </c>
      <c r="L20" s="9">
        <f t="shared" si="2"/>
        <v>13.629842180774748</v>
      </c>
      <c r="M20" s="11"/>
      <c r="N20" s="25">
        <v>366</v>
      </c>
      <c r="O20" s="9">
        <f t="shared" si="3"/>
        <v>12.797202797202797</v>
      </c>
      <c r="P20" s="9"/>
      <c r="Q20" s="25">
        <v>0</v>
      </c>
      <c r="R20" s="26" t="s">
        <v>45</v>
      </c>
      <c r="S20" s="9"/>
      <c r="T20" s="12">
        <f t="shared" si="4"/>
        <v>2385</v>
      </c>
      <c r="U20" s="13">
        <f t="shared" si="5"/>
        <v>11.073451573962299</v>
      </c>
    </row>
    <row r="21" spans="1:21" ht="12.75">
      <c r="A21" s="8" t="s">
        <v>17</v>
      </c>
      <c r="B21" s="25">
        <v>4</v>
      </c>
      <c r="C21" s="9">
        <f t="shared" si="0"/>
        <v>0.05737234652897304</v>
      </c>
      <c r="D21" s="10"/>
      <c r="E21" s="25">
        <v>37</v>
      </c>
      <c r="F21" s="24">
        <f t="shared" si="1"/>
        <v>0.45905707196029777</v>
      </c>
      <c r="G21" s="10"/>
      <c r="H21" s="25">
        <v>4</v>
      </c>
      <c r="I21" s="9">
        <f t="shared" si="6"/>
        <v>0.17785682525566918</v>
      </c>
      <c r="J21" s="11"/>
      <c r="K21" s="25">
        <v>6</v>
      </c>
      <c r="L21" s="9">
        <f t="shared" si="2"/>
        <v>0.430416068866571</v>
      </c>
      <c r="M21" s="11"/>
      <c r="N21" s="25">
        <v>9</v>
      </c>
      <c r="O21" s="9">
        <f t="shared" si="3"/>
        <v>0.3146853146853147</v>
      </c>
      <c r="P21" s="9"/>
      <c r="Q21" s="25">
        <v>0</v>
      </c>
      <c r="R21" s="26" t="s">
        <v>45</v>
      </c>
      <c r="S21" s="9"/>
      <c r="T21" s="12">
        <f t="shared" si="4"/>
        <v>60</v>
      </c>
      <c r="U21" s="13">
        <f t="shared" si="5"/>
        <v>0.27857739808710186</v>
      </c>
    </row>
    <row r="22" spans="1:21" ht="12.75">
      <c r="A22" s="8" t="s">
        <v>18</v>
      </c>
      <c r="B22" s="25">
        <v>52</v>
      </c>
      <c r="C22" s="9">
        <f t="shared" si="0"/>
        <v>0.7458405048766494</v>
      </c>
      <c r="D22" s="10"/>
      <c r="E22" s="25">
        <v>223</v>
      </c>
      <c r="F22" s="24">
        <f t="shared" si="1"/>
        <v>2.7667493796526053</v>
      </c>
      <c r="G22" s="10"/>
      <c r="H22" s="25">
        <v>37</v>
      </c>
      <c r="I22" s="9">
        <f t="shared" si="6"/>
        <v>1.64517563361494</v>
      </c>
      <c r="J22" s="11"/>
      <c r="K22" s="25">
        <v>91</v>
      </c>
      <c r="L22" s="9">
        <f t="shared" si="2"/>
        <v>6.527977044476327</v>
      </c>
      <c r="M22" s="11"/>
      <c r="N22" s="25">
        <v>99</v>
      </c>
      <c r="O22" s="9">
        <f t="shared" si="3"/>
        <v>3.4615384615384617</v>
      </c>
      <c r="P22" s="9"/>
      <c r="Q22" s="25">
        <v>0</v>
      </c>
      <c r="R22" s="26" t="s">
        <v>45</v>
      </c>
      <c r="S22" s="9"/>
      <c r="T22" s="12">
        <f t="shared" si="4"/>
        <v>502</v>
      </c>
      <c r="U22" s="13">
        <f t="shared" si="5"/>
        <v>2.3307642306620857</v>
      </c>
    </row>
    <row r="23" spans="1:31" s="20" customFormat="1" ht="12.75">
      <c r="A23" s="8" t="s">
        <v>19</v>
      </c>
      <c r="B23" s="25">
        <v>3</v>
      </c>
      <c r="C23" s="9">
        <f t="shared" si="0"/>
        <v>0.043029259896729774</v>
      </c>
      <c r="D23" s="10"/>
      <c r="E23" s="25">
        <v>18</v>
      </c>
      <c r="F23" s="24">
        <f t="shared" si="1"/>
        <v>0.22332506203473945</v>
      </c>
      <c r="G23" s="10"/>
      <c r="H23" s="25">
        <v>1</v>
      </c>
      <c r="I23" s="9">
        <f t="shared" si="6"/>
        <v>0.044464206313917294</v>
      </c>
      <c r="J23" s="11"/>
      <c r="K23" s="25">
        <v>10</v>
      </c>
      <c r="L23" s="9">
        <f t="shared" si="2"/>
        <v>0.7173601147776184</v>
      </c>
      <c r="M23" s="11"/>
      <c r="N23" s="25">
        <v>5</v>
      </c>
      <c r="O23" s="9">
        <f t="shared" si="3"/>
        <v>0.17482517482517482</v>
      </c>
      <c r="P23" s="9"/>
      <c r="Q23" s="25">
        <v>0</v>
      </c>
      <c r="R23" s="26" t="s">
        <v>45</v>
      </c>
      <c r="S23" s="9"/>
      <c r="T23" s="12">
        <f t="shared" si="4"/>
        <v>37</v>
      </c>
      <c r="U23" s="13">
        <f t="shared" si="5"/>
        <v>0.17178939548704616</v>
      </c>
      <c r="W23"/>
      <c r="X23"/>
      <c r="Y23"/>
      <c r="Z23"/>
      <c r="AA23"/>
      <c r="AB23"/>
      <c r="AC23"/>
      <c r="AD23"/>
      <c r="AE23"/>
    </row>
    <row r="24" spans="1:31" s="20" customFormat="1" ht="12.75">
      <c r="A24" s="8" t="s">
        <v>20</v>
      </c>
      <c r="B24" s="25">
        <v>109</v>
      </c>
      <c r="C24" s="9">
        <f t="shared" si="0"/>
        <v>1.5633964429145153</v>
      </c>
      <c r="D24" s="10"/>
      <c r="E24" s="25">
        <v>498</v>
      </c>
      <c r="F24" s="24">
        <f t="shared" si="1"/>
        <v>6.1786600496277915</v>
      </c>
      <c r="G24" s="10"/>
      <c r="H24" s="25">
        <v>93</v>
      </c>
      <c r="I24" s="9">
        <f t="shared" si="6"/>
        <v>4.135171187194309</v>
      </c>
      <c r="J24" s="11"/>
      <c r="K24" s="25">
        <v>258</v>
      </c>
      <c r="L24" s="9">
        <f t="shared" si="2"/>
        <v>18.507890961262554</v>
      </c>
      <c r="M24" s="11"/>
      <c r="N24" s="25">
        <v>246</v>
      </c>
      <c r="O24" s="9">
        <f t="shared" si="3"/>
        <v>8.601398601398602</v>
      </c>
      <c r="P24" s="9"/>
      <c r="Q24" s="25">
        <v>1</v>
      </c>
      <c r="R24" s="26">
        <f>Q24*100/Q$27</f>
        <v>33.333333333333336</v>
      </c>
      <c r="S24" s="9"/>
      <c r="T24" s="12">
        <f t="shared" si="4"/>
        <v>1205</v>
      </c>
      <c r="U24" s="13">
        <f t="shared" si="5"/>
        <v>5.594762744915963</v>
      </c>
      <c r="W24"/>
      <c r="X24"/>
      <c r="Y24"/>
      <c r="Z24"/>
      <c r="AA24"/>
      <c r="AB24"/>
      <c r="AC24"/>
      <c r="AD24"/>
      <c r="AE24"/>
    </row>
    <row r="25" spans="1:31" s="20" customFormat="1" ht="12.75">
      <c r="A25" s="8" t="s">
        <v>21</v>
      </c>
      <c r="B25" s="25">
        <v>1</v>
      </c>
      <c r="C25" s="9">
        <f t="shared" si="0"/>
        <v>0.01434308663224326</v>
      </c>
      <c r="D25" s="10"/>
      <c r="E25" s="25">
        <v>4</v>
      </c>
      <c r="F25" s="24">
        <f t="shared" si="1"/>
        <v>0.04962779156327544</v>
      </c>
      <c r="G25" s="10"/>
      <c r="H25" s="25">
        <v>1</v>
      </c>
      <c r="I25" s="9">
        <f t="shared" si="6"/>
        <v>0.044464206313917294</v>
      </c>
      <c r="J25" s="11"/>
      <c r="K25" s="25">
        <v>6</v>
      </c>
      <c r="L25" s="9">
        <f t="shared" si="2"/>
        <v>0.430416068866571</v>
      </c>
      <c r="M25" s="11"/>
      <c r="N25" s="25">
        <v>5</v>
      </c>
      <c r="O25" s="9">
        <f t="shared" si="3"/>
        <v>0.17482517482517482</v>
      </c>
      <c r="P25" s="9"/>
      <c r="Q25" s="25">
        <v>0</v>
      </c>
      <c r="R25" s="26" t="s">
        <v>45</v>
      </c>
      <c r="S25" s="9"/>
      <c r="T25" s="12">
        <f t="shared" si="4"/>
        <v>17</v>
      </c>
      <c r="U25" s="13">
        <f t="shared" si="5"/>
        <v>0.07893026279134553</v>
      </c>
      <c r="W25"/>
      <c r="X25"/>
      <c r="Y25"/>
      <c r="Z25"/>
      <c r="AA25"/>
      <c r="AB25"/>
      <c r="AC25"/>
      <c r="AD25"/>
      <c r="AE25"/>
    </row>
    <row r="26" spans="1:31" s="20" customFormat="1" ht="12.75">
      <c r="A26" s="8" t="s">
        <v>22</v>
      </c>
      <c r="B26" s="25">
        <v>8</v>
      </c>
      <c r="C26" s="9">
        <f t="shared" si="0"/>
        <v>0.11474469305794607</v>
      </c>
      <c r="D26" s="10"/>
      <c r="E26" s="25">
        <v>57</v>
      </c>
      <c r="F26" s="24">
        <f t="shared" si="1"/>
        <v>0.707196029776675</v>
      </c>
      <c r="G26" s="10"/>
      <c r="H26" s="25">
        <v>23</v>
      </c>
      <c r="I26" s="9">
        <f t="shared" si="6"/>
        <v>1.0226767452200978</v>
      </c>
      <c r="J26" s="11"/>
      <c r="K26" s="25">
        <v>36</v>
      </c>
      <c r="L26" s="9">
        <f t="shared" si="2"/>
        <v>2.582496413199426</v>
      </c>
      <c r="M26" s="11"/>
      <c r="N26" s="25">
        <v>20</v>
      </c>
      <c r="O26" s="9">
        <f t="shared" si="3"/>
        <v>0.6993006993006993</v>
      </c>
      <c r="P26" s="9"/>
      <c r="Q26" s="25">
        <v>0</v>
      </c>
      <c r="R26" s="26" t="s">
        <v>45</v>
      </c>
      <c r="S26" s="9"/>
      <c r="T26" s="12">
        <f t="shared" si="4"/>
        <v>144</v>
      </c>
      <c r="U26" s="13">
        <f t="shared" si="5"/>
        <v>0.6685857554090445</v>
      </c>
      <c r="W26"/>
      <c r="X26"/>
      <c r="Y26"/>
      <c r="Z26"/>
      <c r="AA26"/>
      <c r="AB26"/>
      <c r="AC26"/>
      <c r="AD26"/>
      <c r="AE26"/>
    </row>
    <row r="27" spans="1:21" s="20" customFormat="1" ht="13.5" thickBot="1">
      <c r="A27" s="15" t="s">
        <v>6</v>
      </c>
      <c r="B27" s="16">
        <f>SUM(B5:B26)</f>
        <v>6972</v>
      </c>
      <c r="C27" s="16">
        <f>SUM(C5:C26)</f>
        <v>100</v>
      </c>
      <c r="D27" s="16"/>
      <c r="E27" s="16">
        <f>SUM(E5:E26)</f>
        <v>8060</v>
      </c>
      <c r="F27" s="16">
        <f>SUM(F5:F26)</f>
        <v>100.00000000000001</v>
      </c>
      <c r="G27" s="16"/>
      <c r="H27" s="16">
        <f>SUM(H5:H26)</f>
        <v>2249</v>
      </c>
      <c r="I27" s="16">
        <f>SUM(I5:I26)</f>
        <v>100</v>
      </c>
      <c r="J27" s="16"/>
      <c r="K27" s="16">
        <f>SUM(K5:K26)</f>
        <v>1394</v>
      </c>
      <c r="L27" s="16">
        <f>SUM(L5:L26)</f>
        <v>100.00000000000001</v>
      </c>
      <c r="M27" s="16"/>
      <c r="N27" s="16">
        <f>SUM(N5:N26)</f>
        <v>2860</v>
      </c>
      <c r="O27" s="16">
        <f>SUM(O5:O26)</f>
        <v>100</v>
      </c>
      <c r="P27" s="16"/>
      <c r="Q27" s="27">
        <f>SUM(Q5:Q26)</f>
        <v>3</v>
      </c>
      <c r="R27" s="27">
        <f>SUM(R5:R26)</f>
        <v>100</v>
      </c>
      <c r="S27" s="16"/>
      <c r="T27" s="16">
        <f t="shared" si="4"/>
        <v>21538</v>
      </c>
      <c r="U27" s="16">
        <f>SUM(U5:U26)</f>
        <v>99.99999999999999</v>
      </c>
    </row>
    <row r="28" spans="1:21" s="20" customFormat="1" ht="12.75">
      <c r="A28" s="14" t="s">
        <v>43</v>
      </c>
      <c r="B28"/>
      <c r="C28"/>
      <c r="D28"/>
      <c r="E28"/>
      <c r="F28"/>
      <c r="G28"/>
      <c r="H28"/>
      <c r="I28"/>
      <c r="J28"/>
      <c r="K28"/>
      <c r="L28"/>
      <c r="M28" s="19"/>
      <c r="N28" s="19"/>
      <c r="O28" s="19"/>
      <c r="P28"/>
      <c r="Q28" s="19"/>
      <c r="R28" s="19"/>
      <c r="S28"/>
      <c r="T28"/>
      <c r="U28"/>
    </row>
    <row r="29" spans="1:21" s="20" customFormat="1" ht="12.75">
      <c r="A29" s="14" t="s">
        <v>40</v>
      </c>
      <c r="B29"/>
      <c r="C29"/>
      <c r="D29"/>
      <c r="E29"/>
      <c r="F29"/>
      <c r="G29"/>
      <c r="H29"/>
      <c r="I29"/>
      <c r="J29"/>
      <c r="K29"/>
      <c r="L29"/>
      <c r="M29" s="19"/>
      <c r="N29" s="19"/>
      <c r="O29" s="19"/>
      <c r="P29"/>
      <c r="Q29" s="19"/>
      <c r="R29" s="19"/>
      <c r="S29"/>
      <c r="T29"/>
      <c r="U29"/>
    </row>
    <row r="30" spans="1:21" s="20" customFormat="1" ht="12.75">
      <c r="A30" s="14" t="s">
        <v>41</v>
      </c>
      <c r="B30"/>
      <c r="C30"/>
      <c r="D30"/>
      <c r="E30"/>
      <c r="F30"/>
      <c r="G30"/>
      <c r="H30"/>
      <c r="I30"/>
      <c r="J30"/>
      <c r="K30"/>
      <c r="L30"/>
      <c r="M30" s="19"/>
      <c r="N30" s="19"/>
      <c r="O30" s="19"/>
      <c r="P30"/>
      <c r="Q30" s="19"/>
      <c r="R30" s="19"/>
      <c r="S30"/>
      <c r="T30"/>
      <c r="U30"/>
    </row>
    <row r="31" spans="1:21" s="20" customFormat="1" ht="12.75">
      <c r="A31" s="14" t="s">
        <v>42</v>
      </c>
      <c r="B31"/>
      <c r="C31"/>
      <c r="D31"/>
      <c r="E31"/>
      <c r="F31"/>
      <c r="G31"/>
      <c r="H31"/>
      <c r="I31"/>
      <c r="J31"/>
      <c r="K31"/>
      <c r="L31"/>
      <c r="M31" s="19"/>
      <c r="N31" s="19"/>
      <c r="O31" s="19"/>
      <c r="P31"/>
      <c r="Q31" s="19"/>
      <c r="R31" s="19"/>
      <c r="S31"/>
      <c r="T31"/>
      <c r="U31"/>
    </row>
    <row r="32" spans="1:21" s="20" customFormat="1" ht="12.75">
      <c r="A32" s="22" t="s">
        <v>39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0" customFormat="1" ht="12.75">
      <c r="A33" s="14" t="s">
        <v>25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20" customFormat="1" ht="12.75">
      <c r="A34" s="14" t="s">
        <v>26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>
      <c r="A35" s="23" t="s">
        <v>27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2.75">
      <c r="A36" s="23" t="s">
        <v>28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2.75">
      <c r="A37" s="23" t="s">
        <v>29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2.75">
      <c r="A38" s="1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2.75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2.75">
      <c r="A40" s="2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2.75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2011-11-07T10:42:12Z</cp:lastPrinted>
  <dcterms:created xsi:type="dcterms:W3CDTF">2007-11-19T16:59:07Z</dcterms:created>
  <dcterms:modified xsi:type="dcterms:W3CDTF">2016-10-07T09:37:23Z</dcterms:modified>
  <cp:category/>
  <cp:version/>
  <cp:contentType/>
  <cp:contentStatus/>
</cp:coreProperties>
</file>