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9630" windowHeight="5535" activeTab="0"/>
  </bookViews>
  <sheets>
    <sheet name="15.16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<sst xmlns="http://schemas.openxmlformats.org/spreadsheetml/2006/main" count="34" uniqueCount="29">
  <si>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Homes</t>
  </si>
  <si>
    <t>Dones</t>
  </si>
  <si>
    <t>Total</t>
  </si>
  <si>
    <t>Causa</t>
  </si>
  <si>
    <t>Nombre</t>
  </si>
  <si>
    <t>%</t>
  </si>
  <si>
    <t>15.16.02 Mortalitat</t>
  </si>
  <si>
    <t>Infeccioses</t>
  </si>
  <si>
    <t>Tumors</t>
  </si>
  <si>
    <t>Sang</t>
  </si>
  <si>
    <t>Endocrines</t>
  </si>
  <si>
    <t>Mentals</t>
  </si>
  <si>
    <t>Nerviós</t>
  </si>
  <si>
    <t>Ull</t>
  </si>
  <si>
    <t>Oïda</t>
  </si>
  <si>
    <t>Circulatori</t>
  </si>
  <si>
    <t>Respiratori</t>
  </si>
  <si>
    <t>Digestiu</t>
  </si>
  <si>
    <t>Pell</t>
  </si>
  <si>
    <t>Osteomuscular</t>
  </si>
  <si>
    <t>Genitourinari</t>
  </si>
  <si>
    <t>Embaràs i part</t>
  </si>
  <si>
    <t>Perinatal</t>
  </si>
  <si>
    <t>Congènites</t>
  </si>
  <si>
    <t>Mal definides</t>
  </si>
  <si>
    <t>Externes</t>
  </si>
  <si>
    <t xml:space="preserve">Font: Registre de Mortalitat de Catalunya. Servei d'Estudis, Direcció General de </t>
  </si>
  <si>
    <t>Planificació i Recerca en Salut, Departament de Salut. Elaboració pròpia.</t>
  </si>
  <si>
    <t>Causa i sexe. Sabadell.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</si>
</sst>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%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2" fontId="4" fillId="0" borderId="0" xfId="52" applyNumberFormat="1" applyFont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24" borderId="0" xfId="0" applyFont="1" applyFill="1" applyBorder="1" applyAlignment="1">
      <alignment horizontal="right"/>
    </xf>
    <xf numFmtId="1" fontId="5" fillId="0" borderId="0" xfId="52" applyNumberFormat="1" applyFont="1" applyAlignment="1">
      <alignment/>
    </xf>
    <xf numFmtId="1" fontId="4" fillId="0" borderId="0" xfId="52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7.8515625" style="0" customWidth="1"/>
    <col min="2" max="3" width="6.710937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</cols>
  <sheetData>
    <row r="1" spans="1:7" ht="15.75">
      <c r="A1" s="1" t="s">
        <v>6</v>
      </c>
      <c r="E1" s="1"/>
      <c r="F1" s="1"/>
      <c r="G1" s="1"/>
    </row>
    <row r="2" spans="1:7" ht="15">
      <c r="A2" s="2" t="s">
        <v>28</v>
      </c>
      <c r="E2" s="2"/>
      <c r="F2" s="2"/>
      <c r="G2" s="2"/>
    </row>
    <row r="3" spans="1:9" ht="12.75">
      <c r="A3" s="3"/>
      <c r="B3" s="4"/>
      <c r="C3" s="4" t="s">
        <v>0</v>
      </c>
      <c r="D3" s="23"/>
      <c r="E3" s="4"/>
      <c r="F3" s="4" t="s">
        <v>1</v>
      </c>
      <c r="G3" s="23"/>
      <c r="H3" s="4"/>
      <c r="I3" s="4" t="s">
        <v>2</v>
      </c>
    </row>
    <row r="4" spans="1:15" ht="12.75">
      <c r="A4" s="3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L4" s="16"/>
      <c r="M4" s="16"/>
      <c r="N4" s="16"/>
      <c r="O4" s="16"/>
    </row>
    <row r="5" spans="1:15" ht="12.75">
      <c r="A5" s="6" t="s">
        <v>7</v>
      </c>
      <c r="B5" s="7">
        <v>13</v>
      </c>
      <c r="C5" s="20">
        <f>B5/$B$24*100</f>
        <v>1.575757575757576</v>
      </c>
      <c r="D5" s="7"/>
      <c r="E5" s="7">
        <v>14</v>
      </c>
      <c r="F5" s="20">
        <f>E5/$E$24*100</f>
        <v>1.629802095459837</v>
      </c>
      <c r="G5" s="8"/>
      <c r="H5" s="9">
        <f>B5+E5</f>
        <v>27</v>
      </c>
      <c r="I5" s="10">
        <f>H5*100/H$24</f>
        <v>1.6033254156769596</v>
      </c>
      <c r="L5" s="21"/>
      <c r="M5" s="22"/>
      <c r="N5" s="17"/>
      <c r="O5" s="18"/>
    </row>
    <row r="6" spans="1:15" ht="12.75">
      <c r="A6" s="6" t="s">
        <v>8</v>
      </c>
      <c r="B6" s="7">
        <v>287</v>
      </c>
      <c r="C6" s="20">
        <f aca="true" t="shared" si="0" ref="C6:C24">B6/$B$24*100</f>
        <v>34.78787878787879</v>
      </c>
      <c r="D6" s="7"/>
      <c r="E6" s="7">
        <v>191</v>
      </c>
      <c r="F6" s="20">
        <f aca="true" t="shared" si="1" ref="F6:F24">E6/$E$24*100</f>
        <v>22.235157159487777</v>
      </c>
      <c r="G6" s="8"/>
      <c r="H6" s="9">
        <f aca="true" t="shared" si="2" ref="H6:H24">B6+E6</f>
        <v>478</v>
      </c>
      <c r="I6" s="10">
        <f aca="true" t="shared" si="3" ref="I6:I23">H6*100/H$24</f>
        <v>28.38479809976247</v>
      </c>
      <c r="L6" s="21"/>
      <c r="M6" s="22"/>
      <c r="N6" s="17"/>
      <c r="O6" s="18"/>
    </row>
    <row r="7" spans="1:15" ht="12.75">
      <c r="A7" s="6" t="s">
        <v>9</v>
      </c>
      <c r="B7" s="7">
        <v>1</v>
      </c>
      <c r="C7" s="20">
        <f t="shared" si="0"/>
        <v>0.12121212121212122</v>
      </c>
      <c r="D7" s="7"/>
      <c r="E7" s="7">
        <v>9</v>
      </c>
      <c r="F7" s="20">
        <f t="shared" si="1"/>
        <v>1.0477299185098952</v>
      </c>
      <c r="G7" s="8"/>
      <c r="H7" s="9">
        <f t="shared" si="2"/>
        <v>10</v>
      </c>
      <c r="I7" s="10">
        <f t="shared" si="3"/>
        <v>0.5938242280285035</v>
      </c>
      <c r="L7" s="21"/>
      <c r="M7" s="22"/>
      <c r="N7" s="17"/>
      <c r="O7" s="18"/>
    </row>
    <row r="8" spans="1:15" ht="12.75">
      <c r="A8" s="6" t="s">
        <v>10</v>
      </c>
      <c r="B8" s="7">
        <v>11</v>
      </c>
      <c r="C8" s="20">
        <f t="shared" si="0"/>
        <v>1.3333333333333335</v>
      </c>
      <c r="D8" s="7"/>
      <c r="E8" s="7">
        <v>25</v>
      </c>
      <c r="F8" s="20">
        <f t="shared" si="1"/>
        <v>2.910360884749709</v>
      </c>
      <c r="G8" s="8"/>
      <c r="H8" s="9">
        <f t="shared" si="2"/>
        <v>36</v>
      </c>
      <c r="I8" s="10">
        <f t="shared" si="3"/>
        <v>2.137767220902613</v>
      </c>
      <c r="L8" s="21"/>
      <c r="M8" s="22"/>
      <c r="N8" s="17"/>
      <c r="O8" s="18"/>
    </row>
    <row r="9" spans="1:15" ht="12.75">
      <c r="A9" s="6" t="s">
        <v>11</v>
      </c>
      <c r="B9" s="7">
        <v>53</v>
      </c>
      <c r="C9" s="20">
        <f t="shared" si="0"/>
        <v>6.424242424242424</v>
      </c>
      <c r="D9" s="7"/>
      <c r="E9" s="7">
        <v>79</v>
      </c>
      <c r="F9" s="20">
        <f t="shared" si="1"/>
        <v>9.19674039580908</v>
      </c>
      <c r="G9" s="8"/>
      <c r="H9" s="9">
        <f t="shared" si="2"/>
        <v>132</v>
      </c>
      <c r="I9" s="10">
        <f t="shared" si="3"/>
        <v>7.838479809976247</v>
      </c>
      <c r="L9" s="21"/>
      <c r="M9" s="22"/>
      <c r="N9" s="17"/>
      <c r="O9" s="18"/>
    </row>
    <row r="10" spans="1:15" ht="12.75">
      <c r="A10" s="6" t="s">
        <v>12</v>
      </c>
      <c r="B10" s="7">
        <v>49</v>
      </c>
      <c r="C10" s="20">
        <f t="shared" si="0"/>
        <v>5.9393939393939394</v>
      </c>
      <c r="D10" s="7"/>
      <c r="E10" s="7">
        <v>85</v>
      </c>
      <c r="F10" s="20">
        <f t="shared" si="1"/>
        <v>9.89522700814901</v>
      </c>
      <c r="G10" s="8"/>
      <c r="H10" s="9">
        <f t="shared" si="2"/>
        <v>134</v>
      </c>
      <c r="I10" s="10">
        <f t="shared" si="3"/>
        <v>7.957244655581948</v>
      </c>
      <c r="L10" s="21"/>
      <c r="M10" s="22"/>
      <c r="N10" s="17"/>
      <c r="O10" s="18"/>
    </row>
    <row r="11" spans="1:15" ht="12.75">
      <c r="A11" s="6" t="s">
        <v>13</v>
      </c>
      <c r="B11" s="7">
        <v>0</v>
      </c>
      <c r="C11" s="20">
        <f t="shared" si="0"/>
        <v>0</v>
      </c>
      <c r="D11" s="7"/>
      <c r="E11" s="7">
        <v>0</v>
      </c>
      <c r="F11" s="20">
        <f t="shared" si="1"/>
        <v>0</v>
      </c>
      <c r="G11" s="7"/>
      <c r="H11" s="9">
        <f t="shared" si="2"/>
        <v>0</v>
      </c>
      <c r="I11" s="10">
        <f t="shared" si="3"/>
        <v>0</v>
      </c>
      <c r="L11" s="21"/>
      <c r="M11" s="22"/>
      <c r="N11" s="17"/>
      <c r="O11" s="18"/>
    </row>
    <row r="12" spans="1:15" ht="12.75">
      <c r="A12" s="6" t="s">
        <v>14</v>
      </c>
      <c r="B12" s="7">
        <v>0</v>
      </c>
      <c r="C12" s="20">
        <f t="shared" si="0"/>
        <v>0</v>
      </c>
      <c r="D12" s="7"/>
      <c r="E12" s="7">
        <v>0</v>
      </c>
      <c r="F12" s="20">
        <f t="shared" si="1"/>
        <v>0</v>
      </c>
      <c r="G12" s="7"/>
      <c r="H12" s="9">
        <f t="shared" si="2"/>
        <v>0</v>
      </c>
      <c r="I12" s="10">
        <f t="shared" si="3"/>
        <v>0</v>
      </c>
      <c r="L12" s="21"/>
      <c r="M12" s="22"/>
      <c r="N12" s="17"/>
      <c r="O12" s="18"/>
    </row>
    <row r="13" spans="1:15" ht="12.75">
      <c r="A13" s="6" t="s">
        <v>15</v>
      </c>
      <c r="B13" s="7">
        <v>197</v>
      </c>
      <c r="C13" s="20">
        <f t="shared" si="0"/>
        <v>23.87878787878788</v>
      </c>
      <c r="D13" s="7"/>
      <c r="E13" s="7">
        <v>249</v>
      </c>
      <c r="F13" s="20">
        <f t="shared" si="1"/>
        <v>28.987194412107105</v>
      </c>
      <c r="G13" s="8"/>
      <c r="H13" s="9">
        <f t="shared" si="2"/>
        <v>446</v>
      </c>
      <c r="I13" s="10">
        <f t="shared" si="3"/>
        <v>26.48456057007126</v>
      </c>
      <c r="L13" s="21"/>
      <c r="M13" s="22"/>
      <c r="N13" s="17"/>
      <c r="O13" s="18"/>
    </row>
    <row r="14" spans="1:15" ht="12.75">
      <c r="A14" s="6" t="s">
        <v>16</v>
      </c>
      <c r="B14" s="7">
        <v>83</v>
      </c>
      <c r="C14" s="20">
        <f t="shared" si="0"/>
        <v>10.06060606060606</v>
      </c>
      <c r="D14" s="7"/>
      <c r="E14" s="7">
        <v>67</v>
      </c>
      <c r="F14" s="20">
        <f t="shared" si="1"/>
        <v>7.799767171129219</v>
      </c>
      <c r="G14" s="8"/>
      <c r="H14" s="9">
        <f t="shared" si="2"/>
        <v>150</v>
      </c>
      <c r="I14" s="10">
        <f t="shared" si="3"/>
        <v>8.907363420427554</v>
      </c>
      <c r="L14" s="21"/>
      <c r="M14" s="22"/>
      <c r="N14" s="17"/>
      <c r="O14" s="18"/>
    </row>
    <row r="15" spans="1:15" ht="12.75">
      <c r="A15" s="6" t="s">
        <v>17</v>
      </c>
      <c r="B15" s="7">
        <v>55</v>
      </c>
      <c r="C15" s="20">
        <f t="shared" si="0"/>
        <v>6.666666666666667</v>
      </c>
      <c r="D15" s="7"/>
      <c r="E15" s="7">
        <v>47</v>
      </c>
      <c r="F15" s="20">
        <f t="shared" si="1"/>
        <v>5.471478463329453</v>
      </c>
      <c r="G15" s="8"/>
      <c r="H15" s="9">
        <f t="shared" si="2"/>
        <v>102</v>
      </c>
      <c r="I15" s="10">
        <f t="shared" si="3"/>
        <v>6.0570071258907365</v>
      </c>
      <c r="L15" s="21"/>
      <c r="M15" s="22"/>
      <c r="N15" s="17"/>
      <c r="O15" s="18"/>
    </row>
    <row r="16" spans="1:15" ht="12.75">
      <c r="A16" s="6" t="s">
        <v>18</v>
      </c>
      <c r="B16" s="7">
        <v>1</v>
      </c>
      <c r="C16" s="25">
        <f t="shared" si="0"/>
        <v>0.12121212121212122</v>
      </c>
      <c r="D16" s="7"/>
      <c r="E16" s="7">
        <v>6</v>
      </c>
      <c r="F16" s="20">
        <f t="shared" si="1"/>
        <v>0.6984866123399301</v>
      </c>
      <c r="G16" s="8"/>
      <c r="H16" s="9">
        <f t="shared" si="2"/>
        <v>7</v>
      </c>
      <c r="I16" s="10">
        <f t="shared" si="3"/>
        <v>0.4156769596199525</v>
      </c>
      <c r="L16" s="21"/>
      <c r="M16" s="22"/>
      <c r="N16" s="17"/>
      <c r="O16" s="18"/>
    </row>
    <row r="17" spans="1:15" ht="12.75">
      <c r="A17" s="6" t="s">
        <v>19</v>
      </c>
      <c r="B17" s="7">
        <v>1</v>
      </c>
      <c r="C17" s="20">
        <f t="shared" si="0"/>
        <v>0.12121212121212122</v>
      </c>
      <c r="D17" s="7"/>
      <c r="E17" s="7">
        <v>2</v>
      </c>
      <c r="F17" s="20">
        <f t="shared" si="1"/>
        <v>0.23282887077997672</v>
      </c>
      <c r="G17" s="8"/>
      <c r="H17" s="9">
        <f t="shared" si="2"/>
        <v>3</v>
      </c>
      <c r="I17" s="10">
        <f t="shared" si="3"/>
        <v>0.17814726840855108</v>
      </c>
      <c r="L17" s="21"/>
      <c r="M17" s="22"/>
      <c r="N17" s="17"/>
      <c r="O17" s="18"/>
    </row>
    <row r="18" spans="1:15" ht="12.75">
      <c r="A18" s="6" t="s">
        <v>20</v>
      </c>
      <c r="B18" s="7">
        <v>22</v>
      </c>
      <c r="C18" s="20">
        <f t="shared" si="0"/>
        <v>2.666666666666667</v>
      </c>
      <c r="D18" s="7"/>
      <c r="E18" s="7">
        <v>32</v>
      </c>
      <c r="F18" s="20">
        <f t="shared" si="1"/>
        <v>3.7252619324796274</v>
      </c>
      <c r="G18" s="8"/>
      <c r="H18" s="9">
        <f t="shared" si="2"/>
        <v>54</v>
      </c>
      <c r="I18" s="10">
        <f t="shared" si="3"/>
        <v>3.2066508313539193</v>
      </c>
      <c r="L18" s="21"/>
      <c r="M18" s="22"/>
      <c r="N18" s="17"/>
      <c r="O18" s="18"/>
    </row>
    <row r="19" spans="1:15" ht="12.75">
      <c r="A19" s="6" t="s">
        <v>21</v>
      </c>
      <c r="B19" s="7">
        <v>0</v>
      </c>
      <c r="C19" s="20">
        <f t="shared" si="0"/>
        <v>0</v>
      </c>
      <c r="D19" s="7"/>
      <c r="E19" s="7">
        <v>0</v>
      </c>
      <c r="F19" s="20">
        <f t="shared" si="1"/>
        <v>0</v>
      </c>
      <c r="G19" s="7"/>
      <c r="H19" s="9">
        <f t="shared" si="2"/>
        <v>0</v>
      </c>
      <c r="I19" s="10">
        <f t="shared" si="3"/>
        <v>0</v>
      </c>
      <c r="L19" s="21"/>
      <c r="M19" s="22"/>
      <c r="N19" s="17"/>
      <c r="O19" s="18"/>
    </row>
    <row r="20" spans="1:15" ht="12.75">
      <c r="A20" s="6" t="s">
        <v>22</v>
      </c>
      <c r="B20" s="7">
        <v>0</v>
      </c>
      <c r="C20" s="20">
        <f t="shared" si="0"/>
        <v>0</v>
      </c>
      <c r="D20" s="7"/>
      <c r="E20" s="7">
        <v>1</v>
      </c>
      <c r="F20" s="25">
        <f t="shared" si="1"/>
        <v>0.11641443538998836</v>
      </c>
      <c r="G20" s="8"/>
      <c r="H20" s="9">
        <f t="shared" si="2"/>
        <v>1</v>
      </c>
      <c r="I20" s="10">
        <f t="shared" si="3"/>
        <v>0.05938242280285035</v>
      </c>
      <c r="L20" s="21"/>
      <c r="M20" s="22"/>
      <c r="N20" s="17"/>
      <c r="O20" s="18"/>
    </row>
    <row r="21" spans="1:15" ht="12.75">
      <c r="A21" s="6" t="s">
        <v>23</v>
      </c>
      <c r="B21" s="7">
        <v>1</v>
      </c>
      <c r="C21" s="20">
        <f t="shared" si="0"/>
        <v>0.12121212121212122</v>
      </c>
      <c r="D21" s="7"/>
      <c r="E21" s="7">
        <v>0</v>
      </c>
      <c r="F21" s="20">
        <f t="shared" si="1"/>
        <v>0</v>
      </c>
      <c r="G21" s="8"/>
      <c r="H21" s="9">
        <f t="shared" si="2"/>
        <v>1</v>
      </c>
      <c r="I21" s="10">
        <f t="shared" si="3"/>
        <v>0.05938242280285035</v>
      </c>
      <c r="L21" s="21"/>
      <c r="M21" s="22"/>
      <c r="N21" s="17"/>
      <c r="O21" s="18"/>
    </row>
    <row r="22" spans="1:15" ht="12.75">
      <c r="A22" s="6" t="s">
        <v>24</v>
      </c>
      <c r="B22" s="7">
        <v>11</v>
      </c>
      <c r="C22" s="20">
        <f t="shared" si="0"/>
        <v>1.3333333333333335</v>
      </c>
      <c r="D22" s="7"/>
      <c r="E22" s="7">
        <v>12</v>
      </c>
      <c r="F22" s="20">
        <f t="shared" si="1"/>
        <v>1.3969732246798603</v>
      </c>
      <c r="G22" s="8"/>
      <c r="H22" s="9">
        <f t="shared" si="2"/>
        <v>23</v>
      </c>
      <c r="I22" s="10">
        <f t="shared" si="3"/>
        <v>1.3657957244655583</v>
      </c>
      <c r="L22" s="21"/>
      <c r="M22" s="22"/>
      <c r="N22" s="17"/>
      <c r="O22" s="18"/>
    </row>
    <row r="23" spans="1:15" ht="12.75">
      <c r="A23" s="6" t="s">
        <v>25</v>
      </c>
      <c r="B23" s="7">
        <v>40</v>
      </c>
      <c r="C23" s="20">
        <f t="shared" si="0"/>
        <v>4.848484848484849</v>
      </c>
      <c r="D23" s="7"/>
      <c r="E23" s="7">
        <v>40</v>
      </c>
      <c r="F23" s="20">
        <f t="shared" si="1"/>
        <v>4.656577415599535</v>
      </c>
      <c r="G23" s="8"/>
      <c r="H23" s="9">
        <f t="shared" si="2"/>
        <v>80</v>
      </c>
      <c r="I23" s="10">
        <f t="shared" si="3"/>
        <v>4.750593824228028</v>
      </c>
      <c r="L23" s="21"/>
      <c r="M23" s="22"/>
      <c r="N23" s="17"/>
      <c r="O23" s="18"/>
    </row>
    <row r="24" spans="1:15" ht="13.5" thickBot="1">
      <c r="A24" s="11" t="s">
        <v>2</v>
      </c>
      <c r="B24" s="12">
        <f>SUM(B5:B23)</f>
        <v>825</v>
      </c>
      <c r="C24" s="24">
        <f t="shared" si="0"/>
        <v>100</v>
      </c>
      <c r="D24" s="12"/>
      <c r="E24" s="12">
        <f>SUM(E5:E23)</f>
        <v>859</v>
      </c>
      <c r="F24" s="24">
        <f t="shared" si="1"/>
        <v>100</v>
      </c>
      <c r="G24" s="12"/>
      <c r="H24" s="13">
        <f t="shared" si="2"/>
        <v>1684</v>
      </c>
      <c r="I24" s="12">
        <f>SUM(I5:I23)</f>
        <v>100.00000000000003</v>
      </c>
      <c r="L24" s="17"/>
      <c r="M24" s="22"/>
      <c r="N24" s="16"/>
      <c r="O24" s="19"/>
    </row>
    <row r="25" spans="1:9" ht="12.75">
      <c r="A25" s="14" t="s">
        <v>26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6" t="s">
        <v>27</v>
      </c>
      <c r="B26" s="15"/>
      <c r="C26" s="15"/>
      <c r="D26" s="15"/>
      <c r="E26" s="15"/>
      <c r="F26" s="15"/>
      <c r="G26" s="15"/>
      <c r="H26" s="15"/>
      <c r="I26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2010-11-23T15:19:52Z</cp:lastPrinted>
  <dcterms:created xsi:type="dcterms:W3CDTF">1996-11-27T10:00:04Z</dcterms:created>
  <dcterms:modified xsi:type="dcterms:W3CDTF">2016-11-21T08:42:30Z</dcterms:modified>
  <cp:category/>
  <cp:version/>
  <cp:contentType/>
  <cp:contentStatus/>
</cp:coreProperties>
</file>