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80" windowHeight="4650" activeTab="0"/>
  </bookViews>
  <sheets>
    <sheet name="04.21.09" sheetId="1" r:id="rId1"/>
  </sheets>
  <definedNames/>
  <calcPr fullCalcOnLoad="1"/>
</workbook>
</file>

<file path=xl/sharedStrings.xml><?xml version="1.0" encoding="utf-8"?>
<sst xmlns="http://schemas.openxmlformats.org/spreadsheetml/2006/main" count="215" uniqueCount="41">
  <si>
    <t>Entitat</t>
  </si>
  <si>
    <t>ESQUITX</t>
  </si>
  <si>
    <t>TAINA</t>
  </si>
  <si>
    <t>SALUT MENTAL SABADELL</t>
  </si>
  <si>
    <t>ANDI</t>
  </si>
  <si>
    <t>AVAN</t>
  </si>
  <si>
    <t>CERMA</t>
  </si>
  <si>
    <t>ECOM</t>
  </si>
  <si>
    <t>ETHOS</t>
  </si>
  <si>
    <t>SCAI</t>
  </si>
  <si>
    <t>CARITAS</t>
  </si>
  <si>
    <t>SORDS</t>
  </si>
  <si>
    <t>CENTRE SARA</t>
  </si>
  <si>
    <t>CIPO</t>
  </si>
  <si>
    <t>ACCEDER</t>
  </si>
  <si>
    <t>XALEST</t>
  </si>
  <si>
    <t>CREU ROJA</t>
  </si>
  <si>
    <t>ACTUA VALLES</t>
  </si>
  <si>
    <t>Font: Ajuntament de Sabadell. Promoció Econòmica.</t>
  </si>
  <si>
    <t>1. Personal contractat.</t>
  </si>
  <si>
    <t>04.21.09 Economia Social i Solidària</t>
  </si>
  <si>
    <t>Públics</t>
  </si>
  <si>
    <t>Privats</t>
  </si>
  <si>
    <t>Propis</t>
  </si>
  <si>
    <t>Subvencions</t>
  </si>
  <si>
    <t>Contractació de serveis</t>
  </si>
  <si>
    <t>Convenis</t>
  </si>
  <si>
    <t>Altres</t>
  </si>
  <si>
    <t>Donacions individuals</t>
  </si>
  <si>
    <t>Donacions institucions privades</t>
  </si>
  <si>
    <t>Donacions institucions financeres</t>
  </si>
  <si>
    <t>Prestació serveis i venda públic</t>
  </si>
  <si>
    <t>Quotes socis</t>
  </si>
  <si>
    <t>Quotes persones usuàries</t>
  </si>
  <si>
    <t>Rendes de patrimoni</t>
  </si>
  <si>
    <t>Prestació de serveis a tercers</t>
  </si>
  <si>
    <t>..</t>
  </si>
  <si>
    <t>Recursos econòmics de les entitats (euros). Sabadell. 2015</t>
  </si>
  <si>
    <t>.. Informació no disponible</t>
  </si>
  <si>
    <t>Total</t>
  </si>
  <si>
    <t>Total ingressos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</si>
</sst>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6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/>
    </xf>
    <xf numFmtId="0" fontId="5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 wrapText="1"/>
    </xf>
    <xf numFmtId="4" fontId="4" fillId="0" borderId="0" xfId="0" applyNumberFormat="1" applyFont="1" applyAlignment="1">
      <alignment horizontal="righ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" fontId="4" fillId="0" borderId="3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5"/>
  <sheetViews>
    <sheetView tabSelected="1" workbookViewId="0" topLeftCell="A1">
      <selection activeCell="A6" sqref="A6"/>
    </sheetView>
  </sheetViews>
  <sheetFormatPr defaultColWidth="11.421875" defaultRowHeight="12.75"/>
  <cols>
    <col min="1" max="1" width="20.7109375" style="0" customWidth="1"/>
    <col min="2" max="2" width="11.7109375" style="0" customWidth="1"/>
    <col min="3" max="6" width="10.7109375" style="0" customWidth="1"/>
    <col min="7" max="7" width="0.5625" style="0" customWidth="1"/>
    <col min="8" max="13" width="10.7109375" style="0" customWidth="1"/>
    <col min="14" max="14" width="0.5625" style="0" customWidth="1"/>
    <col min="15" max="20" width="10.7109375" style="0" customWidth="1"/>
    <col min="21" max="22" width="0.5625" style="0" customWidth="1"/>
    <col min="23" max="23" width="10.00390625" style="0" bestFit="1" customWidth="1"/>
    <col min="24" max="16384" width="9.140625" style="0" customWidth="1"/>
  </cols>
  <sheetData>
    <row r="1" spans="1:22" ht="15.7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>
      <c r="A2" s="17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12.75" customHeight="1">
      <c r="A3" s="9"/>
      <c r="B3" s="10"/>
      <c r="C3" s="11"/>
      <c r="D3" s="11"/>
      <c r="E3" s="11"/>
      <c r="F3" s="11" t="s">
        <v>21</v>
      </c>
      <c r="G3" s="13"/>
      <c r="H3" s="10"/>
      <c r="I3" s="11"/>
      <c r="J3" s="11"/>
      <c r="K3" s="11"/>
      <c r="L3" s="11"/>
      <c r="M3" s="11" t="s">
        <v>22</v>
      </c>
      <c r="N3" s="13"/>
      <c r="O3" s="10"/>
      <c r="P3" s="11"/>
      <c r="Q3" s="11"/>
      <c r="R3" s="11"/>
      <c r="S3" s="11"/>
      <c r="T3" s="11" t="s">
        <v>23</v>
      </c>
      <c r="U3" s="13"/>
      <c r="V3" s="13"/>
    </row>
    <row r="4" spans="1:23" s="6" customFormat="1" ht="36.75" customHeight="1">
      <c r="A4" s="4" t="s">
        <v>0</v>
      </c>
      <c r="B4" s="5" t="s">
        <v>24</v>
      </c>
      <c r="C4" s="5" t="s">
        <v>25</v>
      </c>
      <c r="D4" s="5" t="s">
        <v>26</v>
      </c>
      <c r="E4" s="5" t="s">
        <v>27</v>
      </c>
      <c r="F4" s="5" t="s">
        <v>39</v>
      </c>
      <c r="G4" s="14"/>
      <c r="H4" s="5" t="s">
        <v>28</v>
      </c>
      <c r="I4" s="5" t="s">
        <v>29</v>
      </c>
      <c r="J4" s="5" t="s">
        <v>30</v>
      </c>
      <c r="K4" s="5" t="s">
        <v>25</v>
      </c>
      <c r="L4" s="5" t="s">
        <v>31</v>
      </c>
      <c r="M4" s="5" t="s">
        <v>39</v>
      </c>
      <c r="N4" s="14"/>
      <c r="O4" s="5" t="s">
        <v>32</v>
      </c>
      <c r="P4" s="5" t="s">
        <v>33</v>
      </c>
      <c r="Q4" s="5" t="s">
        <v>34</v>
      </c>
      <c r="R4" s="5" t="s">
        <v>35</v>
      </c>
      <c r="S4" s="5" t="s">
        <v>27</v>
      </c>
      <c r="T4" s="5" t="s">
        <v>39</v>
      </c>
      <c r="U4" s="14"/>
      <c r="V4" s="14"/>
      <c r="W4" s="5" t="s">
        <v>40</v>
      </c>
    </row>
    <row r="5" spans="1:23" s="3" customFormat="1" ht="12.75" customHeight="1">
      <c r="A5" s="3" t="s">
        <v>1</v>
      </c>
      <c r="B5" s="15">
        <v>73273</v>
      </c>
      <c r="C5" s="15" t="s">
        <v>36</v>
      </c>
      <c r="D5" s="15" t="s">
        <v>36</v>
      </c>
      <c r="E5" s="15" t="s">
        <v>36</v>
      </c>
      <c r="F5" s="15">
        <f>SUM(B5:E5)</f>
        <v>73273</v>
      </c>
      <c r="G5" s="15"/>
      <c r="H5" s="15">
        <v>9149</v>
      </c>
      <c r="I5" s="15">
        <v>113981</v>
      </c>
      <c r="J5" s="15" t="s">
        <v>36</v>
      </c>
      <c r="K5" s="15">
        <v>39644</v>
      </c>
      <c r="L5" s="15" t="s">
        <v>36</v>
      </c>
      <c r="M5" s="15">
        <f>SUM(H5:L5)</f>
        <v>162774</v>
      </c>
      <c r="N5" s="15"/>
      <c r="O5" s="15" t="s">
        <v>36</v>
      </c>
      <c r="P5" s="15">
        <v>10966</v>
      </c>
      <c r="Q5" s="15" t="s">
        <v>36</v>
      </c>
      <c r="R5" s="15" t="s">
        <v>36</v>
      </c>
      <c r="S5" s="15" t="s">
        <v>36</v>
      </c>
      <c r="T5" s="15">
        <f>SUM(O5:S5)</f>
        <v>10966</v>
      </c>
      <c r="U5" s="15"/>
      <c r="V5" s="15"/>
      <c r="W5" s="15">
        <f>F5+M5+T5</f>
        <v>247013</v>
      </c>
    </row>
    <row r="6" spans="1:23" s="3" customFormat="1" ht="12.75" customHeight="1">
      <c r="A6" s="3" t="s">
        <v>2</v>
      </c>
      <c r="B6" s="15">
        <v>5396681.84</v>
      </c>
      <c r="C6" s="15" t="s">
        <v>36</v>
      </c>
      <c r="D6" s="15" t="s">
        <v>36</v>
      </c>
      <c r="E6" s="15" t="s">
        <v>36</v>
      </c>
      <c r="F6" s="15">
        <f aca="true" t="shared" si="0" ref="F6:F21">SUM(B6:E6)</f>
        <v>5396681.84</v>
      </c>
      <c r="G6" s="15"/>
      <c r="H6" s="15" t="s">
        <v>36</v>
      </c>
      <c r="I6" s="15">
        <v>31298.99</v>
      </c>
      <c r="J6" s="15" t="s">
        <v>36</v>
      </c>
      <c r="K6" s="15" t="s">
        <v>36</v>
      </c>
      <c r="L6" s="15" t="s">
        <v>36</v>
      </c>
      <c r="M6" s="15">
        <f aca="true" t="shared" si="1" ref="M6:M20">SUM(H6:L6)</f>
        <v>31298.99</v>
      </c>
      <c r="N6" s="15"/>
      <c r="O6" s="15" t="s">
        <v>36</v>
      </c>
      <c r="P6" s="15">
        <v>840254.68</v>
      </c>
      <c r="Q6" s="15" t="s">
        <v>36</v>
      </c>
      <c r="R6" s="15">
        <v>1795</v>
      </c>
      <c r="S6" s="15">
        <v>84389.78</v>
      </c>
      <c r="T6" s="15">
        <f aca="true" t="shared" si="2" ref="T6:T21">SUM(O6:S6)</f>
        <v>926439.4600000001</v>
      </c>
      <c r="U6" s="15"/>
      <c r="V6" s="15"/>
      <c r="W6" s="15">
        <f>F6+M6+T6</f>
        <v>6354420.29</v>
      </c>
    </row>
    <row r="7" spans="1:23" s="3" customFormat="1" ht="12.75" customHeight="1">
      <c r="A7" s="3" t="s">
        <v>3</v>
      </c>
      <c r="B7" s="15">
        <v>146806.29</v>
      </c>
      <c r="C7" s="15" t="s">
        <v>36</v>
      </c>
      <c r="D7" s="15" t="s">
        <v>36</v>
      </c>
      <c r="E7" s="15" t="s">
        <v>36</v>
      </c>
      <c r="F7" s="15">
        <f t="shared" si="0"/>
        <v>146806.29</v>
      </c>
      <c r="G7" s="15"/>
      <c r="H7" s="15">
        <v>2310</v>
      </c>
      <c r="I7" s="15" t="s">
        <v>36</v>
      </c>
      <c r="J7" s="15">
        <v>19190</v>
      </c>
      <c r="K7" s="15" t="s">
        <v>36</v>
      </c>
      <c r="L7" s="15" t="s">
        <v>36</v>
      </c>
      <c r="M7" s="15">
        <f t="shared" si="1"/>
        <v>21500</v>
      </c>
      <c r="N7" s="15"/>
      <c r="O7" s="15">
        <v>11677.6</v>
      </c>
      <c r="P7" s="15">
        <v>6771</v>
      </c>
      <c r="Q7" s="15" t="s">
        <v>36</v>
      </c>
      <c r="R7" s="15" t="s">
        <v>36</v>
      </c>
      <c r="S7" s="15">
        <v>568.12</v>
      </c>
      <c r="T7" s="15">
        <f t="shared" si="2"/>
        <v>19016.719999999998</v>
      </c>
      <c r="U7" s="15"/>
      <c r="V7" s="15"/>
      <c r="W7" s="15">
        <f>F7+M7+T7</f>
        <v>187323.01</v>
      </c>
    </row>
    <row r="8" spans="1:23" s="3" customFormat="1" ht="12.75" customHeight="1">
      <c r="A8" s="3" t="s">
        <v>4</v>
      </c>
      <c r="B8" s="15">
        <v>58077.87</v>
      </c>
      <c r="C8" s="15" t="s">
        <v>36</v>
      </c>
      <c r="D8" s="15">
        <v>25000</v>
      </c>
      <c r="E8" s="15" t="s">
        <v>36</v>
      </c>
      <c r="F8" s="15">
        <f t="shared" si="0"/>
        <v>83077.87</v>
      </c>
      <c r="G8" s="15"/>
      <c r="H8" s="15">
        <v>3945.3</v>
      </c>
      <c r="I8" s="15">
        <v>17711.76</v>
      </c>
      <c r="J8" s="15" t="s">
        <v>36</v>
      </c>
      <c r="K8" s="15" t="s">
        <v>36</v>
      </c>
      <c r="L8" s="15">
        <v>10472.93</v>
      </c>
      <c r="M8" s="15">
        <f t="shared" si="1"/>
        <v>32129.989999999998</v>
      </c>
      <c r="N8" s="15"/>
      <c r="O8" s="15">
        <v>15973</v>
      </c>
      <c r="P8" s="15">
        <v>102639.02</v>
      </c>
      <c r="Q8" s="15" t="s">
        <v>36</v>
      </c>
      <c r="R8" s="15" t="s">
        <v>36</v>
      </c>
      <c r="S8" s="15">
        <v>36417.07</v>
      </c>
      <c r="T8" s="15">
        <f t="shared" si="2"/>
        <v>155029.09</v>
      </c>
      <c r="U8" s="15"/>
      <c r="V8" s="15"/>
      <c r="W8" s="15">
        <f>F8+M8+T8</f>
        <v>270236.94999999995</v>
      </c>
    </row>
    <row r="9" spans="1:23" s="3" customFormat="1" ht="12.75" customHeight="1">
      <c r="A9" s="3" t="s">
        <v>5</v>
      </c>
      <c r="B9" s="15">
        <v>74669.75</v>
      </c>
      <c r="C9" s="15" t="s">
        <v>36</v>
      </c>
      <c r="D9" s="15" t="s">
        <v>36</v>
      </c>
      <c r="E9" s="15" t="s">
        <v>36</v>
      </c>
      <c r="F9" s="15">
        <f t="shared" si="0"/>
        <v>74669.75</v>
      </c>
      <c r="G9" s="15"/>
      <c r="H9" s="15">
        <v>85503.19</v>
      </c>
      <c r="I9" s="15">
        <v>22743.06</v>
      </c>
      <c r="J9" s="15">
        <v>28190</v>
      </c>
      <c r="K9" s="15">
        <v>83809.71</v>
      </c>
      <c r="L9" s="15">
        <v>64130.04</v>
      </c>
      <c r="M9" s="15">
        <f t="shared" si="1"/>
        <v>284376</v>
      </c>
      <c r="N9" s="15"/>
      <c r="O9" s="15" t="s">
        <v>36</v>
      </c>
      <c r="P9" s="15">
        <v>954937.7</v>
      </c>
      <c r="Q9" s="15">
        <v>299.68</v>
      </c>
      <c r="R9" s="15" t="s">
        <v>36</v>
      </c>
      <c r="S9" s="15" t="s">
        <v>36</v>
      </c>
      <c r="T9" s="15">
        <f t="shared" si="2"/>
        <v>955237.38</v>
      </c>
      <c r="U9" s="15"/>
      <c r="V9" s="15"/>
      <c r="W9" s="15">
        <f>F9+M9+T9</f>
        <v>1314283.13</v>
      </c>
    </row>
    <row r="10" spans="1:23" s="3" customFormat="1" ht="12.75" customHeight="1">
      <c r="A10" s="3" t="s">
        <v>6</v>
      </c>
      <c r="B10" s="15">
        <v>64591.47</v>
      </c>
      <c r="C10" s="15" t="s">
        <v>36</v>
      </c>
      <c r="D10" s="15" t="s">
        <v>36</v>
      </c>
      <c r="E10" s="15" t="s">
        <v>36</v>
      </c>
      <c r="F10" s="15">
        <f t="shared" si="0"/>
        <v>64591.47</v>
      </c>
      <c r="G10" s="15"/>
      <c r="H10" s="15" t="s">
        <v>36</v>
      </c>
      <c r="I10" s="15" t="s">
        <v>36</v>
      </c>
      <c r="J10" s="15" t="s">
        <v>36</v>
      </c>
      <c r="K10" s="15">
        <v>175299.46</v>
      </c>
      <c r="L10" s="15" t="s">
        <v>36</v>
      </c>
      <c r="M10" s="15">
        <f t="shared" si="1"/>
        <v>175299.46</v>
      </c>
      <c r="N10" s="15"/>
      <c r="O10" s="15">
        <v>999.02</v>
      </c>
      <c r="P10" s="15" t="s">
        <v>36</v>
      </c>
      <c r="Q10" s="15" t="s">
        <v>36</v>
      </c>
      <c r="R10" s="15" t="s">
        <v>36</v>
      </c>
      <c r="S10" s="15" t="s">
        <v>36</v>
      </c>
      <c r="T10" s="15">
        <f t="shared" si="2"/>
        <v>999.02</v>
      </c>
      <c r="U10" s="15"/>
      <c r="V10" s="15"/>
      <c r="W10" s="15">
        <f>F10+M10+T10</f>
        <v>240889.94999999998</v>
      </c>
    </row>
    <row r="11" spans="1:23" s="3" customFormat="1" ht="12.75" customHeight="1">
      <c r="A11" s="3" t="s">
        <v>7</v>
      </c>
      <c r="B11" s="15">
        <v>87693</v>
      </c>
      <c r="C11" s="15" t="s">
        <v>36</v>
      </c>
      <c r="D11" s="15" t="s">
        <v>36</v>
      </c>
      <c r="E11" s="15" t="s">
        <v>36</v>
      </c>
      <c r="F11" s="15">
        <f t="shared" si="0"/>
        <v>87693</v>
      </c>
      <c r="G11" s="15"/>
      <c r="H11" s="15">
        <v>307</v>
      </c>
      <c r="I11" s="15" t="s">
        <v>36</v>
      </c>
      <c r="J11" s="15" t="s">
        <v>36</v>
      </c>
      <c r="K11" s="15" t="s">
        <v>36</v>
      </c>
      <c r="L11" s="15" t="s">
        <v>36</v>
      </c>
      <c r="M11" s="15">
        <f t="shared" si="1"/>
        <v>307</v>
      </c>
      <c r="N11" s="15"/>
      <c r="O11" s="15" t="s">
        <v>36</v>
      </c>
      <c r="P11" s="15" t="s">
        <v>36</v>
      </c>
      <c r="Q11" s="15" t="s">
        <v>36</v>
      </c>
      <c r="R11" s="15" t="s">
        <v>36</v>
      </c>
      <c r="S11" s="15" t="s">
        <v>36</v>
      </c>
      <c r="T11" s="15" t="s">
        <v>36</v>
      </c>
      <c r="U11" s="15"/>
      <c r="V11" s="15"/>
      <c r="W11" s="15">
        <f>F11+M11</f>
        <v>88000</v>
      </c>
    </row>
    <row r="12" spans="1:23" s="3" customFormat="1" ht="12.75" customHeight="1">
      <c r="A12" s="3" t="s">
        <v>8</v>
      </c>
      <c r="B12" s="15" t="s">
        <v>36</v>
      </c>
      <c r="C12" s="15" t="s">
        <v>36</v>
      </c>
      <c r="D12" s="15" t="s">
        <v>36</v>
      </c>
      <c r="E12" s="15" t="s">
        <v>36</v>
      </c>
      <c r="F12" s="15">
        <v>80340</v>
      </c>
      <c r="G12" s="15"/>
      <c r="H12" s="15" t="s">
        <v>36</v>
      </c>
      <c r="I12" s="15">
        <v>6000</v>
      </c>
      <c r="J12" s="15">
        <v>25000</v>
      </c>
      <c r="K12" s="15" t="s">
        <v>36</v>
      </c>
      <c r="L12" s="15" t="s">
        <v>36</v>
      </c>
      <c r="M12" s="15">
        <f t="shared" si="1"/>
        <v>31000</v>
      </c>
      <c r="N12" s="15"/>
      <c r="O12" s="15">
        <v>36048</v>
      </c>
      <c r="P12" s="15">
        <v>60813</v>
      </c>
      <c r="Q12" s="15" t="s">
        <v>36</v>
      </c>
      <c r="R12" s="15" t="s">
        <v>36</v>
      </c>
      <c r="S12" s="15" t="s">
        <v>36</v>
      </c>
      <c r="T12" s="15">
        <f t="shared" si="2"/>
        <v>96861</v>
      </c>
      <c r="U12" s="15"/>
      <c r="V12" s="15"/>
      <c r="W12" s="15">
        <f>F12+M12+T12</f>
        <v>208201</v>
      </c>
    </row>
    <row r="13" spans="1:23" s="3" customFormat="1" ht="12.75" customHeight="1">
      <c r="A13" s="3" t="s">
        <v>9</v>
      </c>
      <c r="B13" s="15">
        <v>24937</v>
      </c>
      <c r="C13" s="15" t="s">
        <v>36</v>
      </c>
      <c r="D13" s="15">
        <v>100000</v>
      </c>
      <c r="E13" s="15" t="s">
        <v>36</v>
      </c>
      <c r="F13" s="15">
        <f t="shared" si="0"/>
        <v>124937</v>
      </c>
      <c r="G13" s="15"/>
      <c r="H13" s="15">
        <v>155</v>
      </c>
      <c r="I13" s="15" t="s">
        <v>36</v>
      </c>
      <c r="J13" s="15" t="s">
        <v>36</v>
      </c>
      <c r="K13" s="15" t="s">
        <v>36</v>
      </c>
      <c r="L13" s="15" t="s">
        <v>36</v>
      </c>
      <c r="M13" s="15">
        <f t="shared" si="1"/>
        <v>155</v>
      </c>
      <c r="N13" s="15"/>
      <c r="O13" s="15" t="s">
        <v>36</v>
      </c>
      <c r="P13" s="15" t="s">
        <v>36</v>
      </c>
      <c r="Q13" s="15" t="s">
        <v>36</v>
      </c>
      <c r="R13" s="15" t="s">
        <v>36</v>
      </c>
      <c r="S13" s="15" t="s">
        <v>36</v>
      </c>
      <c r="T13" s="15" t="s">
        <v>36</v>
      </c>
      <c r="U13" s="15"/>
      <c r="V13" s="15"/>
      <c r="W13" s="15">
        <f>F13+M13</f>
        <v>125092</v>
      </c>
    </row>
    <row r="14" spans="1:23" s="3" customFormat="1" ht="12.75" customHeight="1">
      <c r="A14" s="3" t="s">
        <v>10</v>
      </c>
      <c r="B14" s="15">
        <v>60000</v>
      </c>
      <c r="C14" s="15" t="s">
        <v>36</v>
      </c>
      <c r="D14" s="15" t="s">
        <v>36</v>
      </c>
      <c r="E14" s="15" t="s">
        <v>36</v>
      </c>
      <c r="F14" s="15">
        <f t="shared" si="0"/>
        <v>60000</v>
      </c>
      <c r="G14" s="15"/>
      <c r="H14" s="15">
        <v>173000</v>
      </c>
      <c r="I14" s="15">
        <v>245000</v>
      </c>
      <c r="J14" s="15">
        <v>10000</v>
      </c>
      <c r="K14" s="15" t="s">
        <v>36</v>
      </c>
      <c r="L14" s="15" t="s">
        <v>36</v>
      </c>
      <c r="M14" s="15">
        <f t="shared" si="1"/>
        <v>428000</v>
      </c>
      <c r="N14" s="15"/>
      <c r="O14" s="15">
        <v>40000</v>
      </c>
      <c r="P14" s="15" t="s">
        <v>36</v>
      </c>
      <c r="Q14" s="15">
        <v>1000</v>
      </c>
      <c r="R14" s="15" t="s">
        <v>36</v>
      </c>
      <c r="S14" s="15">
        <v>65000</v>
      </c>
      <c r="T14" s="15">
        <f t="shared" si="2"/>
        <v>106000</v>
      </c>
      <c r="U14" s="15"/>
      <c r="V14" s="15"/>
      <c r="W14" s="15">
        <f>F14+M14+T14</f>
        <v>594000</v>
      </c>
    </row>
    <row r="15" spans="1:23" s="3" customFormat="1" ht="12.75" customHeight="1">
      <c r="A15" s="3" t="s">
        <v>11</v>
      </c>
      <c r="B15" s="15">
        <v>8703.7</v>
      </c>
      <c r="C15" s="15" t="s">
        <v>36</v>
      </c>
      <c r="D15" s="15" t="s">
        <v>36</v>
      </c>
      <c r="E15" s="15" t="s">
        <v>36</v>
      </c>
      <c r="F15" s="15">
        <f t="shared" si="0"/>
        <v>8703.7</v>
      </c>
      <c r="G15" s="15"/>
      <c r="H15" s="15">
        <v>935.2</v>
      </c>
      <c r="I15" s="15">
        <v>1600</v>
      </c>
      <c r="J15" s="15">
        <v>2500</v>
      </c>
      <c r="K15" s="15" t="s">
        <v>36</v>
      </c>
      <c r="L15" s="15" t="s">
        <v>36</v>
      </c>
      <c r="M15" s="15">
        <f t="shared" si="1"/>
        <v>5035.2</v>
      </c>
      <c r="N15" s="15"/>
      <c r="O15" s="15">
        <v>8029</v>
      </c>
      <c r="P15" s="15" t="s">
        <v>36</v>
      </c>
      <c r="Q15" s="15" t="s">
        <v>36</v>
      </c>
      <c r="R15" s="15">
        <v>13718.5</v>
      </c>
      <c r="S15" s="15" t="s">
        <v>36</v>
      </c>
      <c r="T15" s="15">
        <f t="shared" si="2"/>
        <v>21747.5</v>
      </c>
      <c r="U15" s="15"/>
      <c r="V15" s="15"/>
      <c r="W15" s="15">
        <f>F15+M15+T15</f>
        <v>35486.4</v>
      </c>
    </row>
    <row r="16" spans="1:23" s="8" customFormat="1" ht="12.75" customHeight="1">
      <c r="A16" s="3" t="s">
        <v>12</v>
      </c>
      <c r="B16" s="15" t="s">
        <v>36</v>
      </c>
      <c r="C16" s="15" t="s">
        <v>36</v>
      </c>
      <c r="D16" s="15" t="s">
        <v>36</v>
      </c>
      <c r="E16" s="15" t="s">
        <v>36</v>
      </c>
      <c r="F16" s="15" t="s">
        <v>36</v>
      </c>
      <c r="G16" s="15"/>
      <c r="H16" s="15" t="s">
        <v>36</v>
      </c>
      <c r="I16" s="15" t="s">
        <v>36</v>
      </c>
      <c r="J16" s="15" t="s">
        <v>36</v>
      </c>
      <c r="K16" s="15" t="s">
        <v>36</v>
      </c>
      <c r="L16" s="15" t="s">
        <v>36</v>
      </c>
      <c r="M16" s="15" t="s">
        <v>36</v>
      </c>
      <c r="N16" s="15"/>
      <c r="O16" s="15" t="s">
        <v>36</v>
      </c>
      <c r="P16" s="15" t="s">
        <v>36</v>
      </c>
      <c r="Q16" s="15" t="s">
        <v>36</v>
      </c>
      <c r="R16" s="15" t="s">
        <v>36</v>
      </c>
      <c r="S16" s="15" t="s">
        <v>36</v>
      </c>
      <c r="T16" s="15" t="s">
        <v>36</v>
      </c>
      <c r="U16" s="15"/>
      <c r="V16" s="15"/>
      <c r="W16" s="15" t="s">
        <v>36</v>
      </c>
    </row>
    <row r="17" spans="1:23" s="3" customFormat="1" ht="12.75" customHeight="1">
      <c r="A17" s="3" t="s">
        <v>13</v>
      </c>
      <c r="B17" s="15">
        <v>1571399.51</v>
      </c>
      <c r="C17" s="15" t="s">
        <v>36</v>
      </c>
      <c r="D17" s="15" t="s">
        <v>36</v>
      </c>
      <c r="E17" s="15" t="s">
        <v>36</v>
      </c>
      <c r="F17" s="15">
        <f t="shared" si="0"/>
        <v>1571399.51</v>
      </c>
      <c r="G17" s="15"/>
      <c r="H17" s="15">
        <v>7589.84</v>
      </c>
      <c r="I17" s="15">
        <v>3051</v>
      </c>
      <c r="J17" s="15">
        <v>9284</v>
      </c>
      <c r="K17" s="15" t="s">
        <v>36</v>
      </c>
      <c r="L17" s="15" t="s">
        <v>36</v>
      </c>
      <c r="M17" s="15">
        <f>SUM(H17:L17)</f>
        <v>19924.84</v>
      </c>
      <c r="N17" s="15"/>
      <c r="O17" s="15">
        <v>114282.03</v>
      </c>
      <c r="P17" s="15">
        <v>97973.65</v>
      </c>
      <c r="Q17" s="15" t="s">
        <v>36</v>
      </c>
      <c r="R17" s="15">
        <v>1583322.91</v>
      </c>
      <c r="S17" s="15" t="s">
        <v>36</v>
      </c>
      <c r="T17" s="15">
        <f t="shared" si="2"/>
        <v>1795578.5899999999</v>
      </c>
      <c r="U17" s="15"/>
      <c r="V17" s="15"/>
      <c r="W17" s="15">
        <f>F17+M17+T17</f>
        <v>3386902.94</v>
      </c>
    </row>
    <row r="18" spans="1:23" s="3" customFormat="1" ht="12.75" customHeight="1">
      <c r="A18" s="3" t="s">
        <v>14</v>
      </c>
      <c r="B18" s="15">
        <v>121960</v>
      </c>
      <c r="C18" s="15">
        <v>8947.59</v>
      </c>
      <c r="D18" s="15" t="s">
        <v>36</v>
      </c>
      <c r="E18" s="15" t="s">
        <v>36</v>
      </c>
      <c r="F18" s="15">
        <f t="shared" si="0"/>
        <v>130907.59</v>
      </c>
      <c r="G18" s="15"/>
      <c r="H18" s="15" t="s">
        <v>36</v>
      </c>
      <c r="I18" s="15" t="s">
        <v>36</v>
      </c>
      <c r="J18" s="15" t="s">
        <v>36</v>
      </c>
      <c r="K18" s="15" t="s">
        <v>36</v>
      </c>
      <c r="L18" s="15" t="s">
        <v>36</v>
      </c>
      <c r="M18" s="15" t="s">
        <v>36</v>
      </c>
      <c r="N18" s="15"/>
      <c r="O18" s="15" t="s">
        <v>36</v>
      </c>
      <c r="P18" s="15" t="s">
        <v>36</v>
      </c>
      <c r="Q18" s="15" t="s">
        <v>36</v>
      </c>
      <c r="R18" s="15" t="s">
        <v>36</v>
      </c>
      <c r="S18" s="15" t="s">
        <v>36</v>
      </c>
      <c r="T18" s="15" t="s">
        <v>36</v>
      </c>
      <c r="U18" s="15"/>
      <c r="V18" s="15"/>
      <c r="W18" s="15">
        <f>F18</f>
        <v>130907.59</v>
      </c>
    </row>
    <row r="19" spans="1:23" s="3" customFormat="1" ht="12.75" customHeight="1">
      <c r="A19" s="3" t="s">
        <v>15</v>
      </c>
      <c r="B19" s="15">
        <v>312885.81</v>
      </c>
      <c r="C19" s="15">
        <v>100229.49</v>
      </c>
      <c r="D19" s="15" t="s">
        <v>36</v>
      </c>
      <c r="E19" s="15" t="s">
        <v>36</v>
      </c>
      <c r="F19" s="15">
        <f t="shared" si="0"/>
        <v>413115.3</v>
      </c>
      <c r="G19" s="15"/>
      <c r="H19" s="15" t="s">
        <v>36</v>
      </c>
      <c r="I19" s="15" t="s">
        <v>36</v>
      </c>
      <c r="J19" s="15" t="s">
        <v>36</v>
      </c>
      <c r="K19" s="15" t="s">
        <v>36</v>
      </c>
      <c r="L19" s="15" t="s">
        <v>36</v>
      </c>
      <c r="M19" s="15" t="s">
        <v>36</v>
      </c>
      <c r="N19" s="15"/>
      <c r="O19" s="15">
        <v>42560</v>
      </c>
      <c r="P19" s="15" t="s">
        <v>36</v>
      </c>
      <c r="Q19" s="15" t="s">
        <v>36</v>
      </c>
      <c r="R19" s="15" t="s">
        <v>36</v>
      </c>
      <c r="S19" s="15" t="s">
        <v>36</v>
      </c>
      <c r="T19" s="15">
        <f t="shared" si="2"/>
        <v>42560</v>
      </c>
      <c r="U19" s="15"/>
      <c r="V19" s="15"/>
      <c r="W19" s="15">
        <f>F19+T19</f>
        <v>455675.3</v>
      </c>
    </row>
    <row r="20" spans="1:23" s="3" customFormat="1" ht="12.75" customHeight="1">
      <c r="A20" s="3" t="s">
        <v>16</v>
      </c>
      <c r="B20" s="15">
        <v>137336.87</v>
      </c>
      <c r="C20" s="15">
        <v>83000</v>
      </c>
      <c r="D20" s="15" t="s">
        <v>36</v>
      </c>
      <c r="E20" s="15" t="s">
        <v>36</v>
      </c>
      <c r="F20" s="15">
        <f t="shared" si="0"/>
        <v>220336.87</v>
      </c>
      <c r="G20" s="15"/>
      <c r="H20" s="15">
        <v>20263.9</v>
      </c>
      <c r="I20" s="15" t="s">
        <v>36</v>
      </c>
      <c r="J20" s="15">
        <v>10000</v>
      </c>
      <c r="K20" s="15">
        <v>77139.19</v>
      </c>
      <c r="L20" s="15" t="s">
        <v>36</v>
      </c>
      <c r="M20" s="15">
        <f t="shared" si="1"/>
        <v>107403.09</v>
      </c>
      <c r="N20" s="15"/>
      <c r="O20" s="15">
        <v>682782.4</v>
      </c>
      <c r="P20" s="15" t="s">
        <v>36</v>
      </c>
      <c r="Q20" s="15" t="s">
        <v>36</v>
      </c>
      <c r="R20" s="15" t="s">
        <v>36</v>
      </c>
      <c r="S20" s="15">
        <v>181621.43</v>
      </c>
      <c r="T20" s="15">
        <f t="shared" si="2"/>
        <v>864403.8300000001</v>
      </c>
      <c r="U20" s="15"/>
      <c r="V20" s="15"/>
      <c r="W20" s="15">
        <f>F20+M20+T20</f>
        <v>1192143.79</v>
      </c>
    </row>
    <row r="21" spans="1:23" s="3" customFormat="1" ht="12.75" customHeight="1" thickBot="1">
      <c r="A21" s="3" t="s">
        <v>17</v>
      </c>
      <c r="B21" s="15" t="s">
        <v>36</v>
      </c>
      <c r="C21" s="15" t="s">
        <v>36</v>
      </c>
      <c r="D21" s="15" t="s">
        <v>36</v>
      </c>
      <c r="E21" s="15" t="s">
        <v>36</v>
      </c>
      <c r="F21" s="15">
        <v>278477.54</v>
      </c>
      <c r="G21" s="15"/>
      <c r="H21" s="15" t="s">
        <v>36</v>
      </c>
      <c r="I21" s="15" t="s">
        <v>36</v>
      </c>
      <c r="J21" s="15" t="s">
        <v>36</v>
      </c>
      <c r="K21" s="15" t="s">
        <v>36</v>
      </c>
      <c r="L21" s="15" t="s">
        <v>36</v>
      </c>
      <c r="M21" s="15">
        <v>69443.13</v>
      </c>
      <c r="N21" s="15"/>
      <c r="O21" s="15" t="s">
        <v>36</v>
      </c>
      <c r="P21" s="15" t="s">
        <v>36</v>
      </c>
      <c r="Q21" s="15" t="s">
        <v>36</v>
      </c>
      <c r="R21" s="15" t="s">
        <v>36</v>
      </c>
      <c r="S21" s="15" t="s">
        <v>36</v>
      </c>
      <c r="T21" s="15">
        <v>4742</v>
      </c>
      <c r="U21" s="15"/>
      <c r="V21" s="15"/>
      <c r="W21" s="18">
        <f>F21+M21+T21</f>
        <v>352662.67</v>
      </c>
    </row>
    <row r="22" spans="1:22" s="3" customFormat="1" ht="11.25">
      <c r="A22" s="12" t="s">
        <v>18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ht="12.75">
      <c r="A23" s="3" t="s">
        <v>19</v>
      </c>
    </row>
    <row r="24" ht="12.75">
      <c r="A24" s="16" t="s">
        <v>38</v>
      </c>
    </row>
    <row r="25" ht="12.75">
      <c r="A25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mcunillera</cp:lastModifiedBy>
  <cp:lastPrinted>2013-03-20T12:11:57Z</cp:lastPrinted>
  <dcterms:created xsi:type="dcterms:W3CDTF">2013-03-20T12:10:44Z</dcterms:created>
  <dcterms:modified xsi:type="dcterms:W3CDTF">2016-10-26T09:58:04Z</dcterms:modified>
  <cp:category/>
  <cp:version/>
  <cp:contentType/>
  <cp:contentStatus/>
</cp:coreProperties>
</file>