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410" windowWidth="15375" windowHeight="5040" activeTab="0"/>
  </bookViews>
  <sheets>
    <sheet name="02.05.07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<sst xmlns="http://schemas.openxmlformats.org/spreadsheetml/2006/main" count="41" uniqueCount="37">
  <si>
    <t>02.05.07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</si>
  <si>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</si>
  <si>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</si>
  <si>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</si>
  <si>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</si>
  <si>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</si>
  <si>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</si>
  <si>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</si>
  <si>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</si>
  <si>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</si>
  <si>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</si>
  <si>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</si>
  <si>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</si>
  <si>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</si>
  <si>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</si>
  <si>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</si>
  <si>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</si>
  <si>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</si>
  <si>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</si>
  <si>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</si>
  <si>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</si>
  <si>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</si>
  <si>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</si>
  <si>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</si>
  <si>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</si>
  <si>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</si>
  <si>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</si>
  <si>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</si>
  <si>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</si>
  <si>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</si>
  <si>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</si>
  <si>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</si>
  <si>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</si>
  <si>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(((Pob 65 i +)+(Pob 0-14))/Pob 15-64)*100</t>
  </si>
  <si>
    <t>Font: Ajuntament de Sabadell. Gestió de la Informació.</t>
  </si>
  <si>
    <r>
      <t>Districte 4. 2016</t>
    </r>
    <r>
      <rPr>
        <vertAlign val="superscript"/>
        <sz val="12"/>
        <rFont val="Arial"/>
        <family val="2"/>
      </rPr>
      <t>1</t>
    </r>
  </si>
  <si>
    <t>1. Dades a 1 de gener de 2016.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</si>
</sst>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9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cunillera\Escritorio\E1gener2016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Comp. Dist. ESTRANGERS"/>
      <sheetName val="Comp. Dist. ESTRANGERS (2)"/>
      <sheetName val="Comp. Sect. ESTRANGERS"/>
      <sheetName val="Comp. Sect. ESTRANGERS 2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5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41.463875461427314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42.946585733125076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39.90049505926905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7.038891263202882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40.62757509157509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76.43266038582324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7.006101037746608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40.14768373902281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74.91710427606901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7.021935902349854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40.38830279610338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75.79945672047224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42.185060792554786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42.54478502365768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41.91381696557292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40.30935996274642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40.47250269078981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41.94959767163157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37.9418550992155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43.955485691829516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40.22671408812488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44.09921837613655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40.88850174216028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43.28196554069372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40.49700669092616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41.45042895578456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39.1235030335004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41.74586860137042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39.15437571711693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43.67036962229852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40.168756967670014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38.73793911007026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37.16894042746703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7.190649224806202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41.0850334401169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77.37215815485996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7.087292566492384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40.3589774078478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75.36025452765541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6.9912520503007105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40.9404958677686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76.69901547116737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6.924547803617571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40.448739280686034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75.14115898959881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7.31828885400314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40.69590540063537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75.41285866099894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7.336250911743253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39.90834281712335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74.48625130525583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6.842985444410034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40.64896272032444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74.8999451754386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6.986994628216002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40.23060980470307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73.85311521058128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6.9391727493917275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40.3455170259294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76.98935037273695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7.066279069767442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40.20137931034483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75.19001490312965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6.9714285714285715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40.0756157900398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77.05995274660366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6.779380568519304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39.92893870835047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75.84940554821665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6.667870036101083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38.90726542533771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76.14714285714285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6.29127358490566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39.34062292909211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74.06766917293233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7.137328485985693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40.73221044116372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76.56272154391493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6.956960680127524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40.695433090955476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76.05223113304544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7.327599243856333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40.30054932981762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75.01175229772488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6.918267809636418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40.44207040643356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74.43873639012422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7.004161712247325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40.27276243521312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76.23944099378882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6.87143803843605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40.000630881657116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76.5739791408874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6.477665276950566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39.134445023449715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75.24918831168831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32.65970932138564</v>
          </cell>
        </row>
        <row r="100">
          <cell r="A100" t="str">
            <v>Edat MitjanaTCA N´ORIACSTOTALETOTAL</v>
          </cell>
          <cell r="B100" t="str">
            <v>CA N´ORIAC</v>
          </cell>
          <cell r="C100" t="str">
            <v>Total</v>
          </cell>
          <cell r="D100" t="str">
            <v>Total</v>
          </cell>
          <cell r="E100">
            <v>42.70875164257556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41.82832796425231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37.21912350597609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41.506689659273356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41.80843028567948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44.24018603184613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44.39148794310479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42.1398017211011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53.041666666666664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39.12108898821617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37.89993058769088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42.37089787827619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46.29545454545455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31.427799607072693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42.78941452448441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57.166666666666664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41.52456554387471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48.21875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32.817902588854764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32.502721532767254</v>
          </cell>
        </row>
        <row r="120">
          <cell r="A120" t="str">
            <v>Edat MitjanaTCA N´ORIACSDETOTAL</v>
          </cell>
          <cell r="B120" t="str">
            <v>CA N´ORIAC</v>
          </cell>
          <cell r="C120" t="str">
            <v>D</v>
          </cell>
          <cell r="D120" t="str">
            <v>Total</v>
          </cell>
          <cell r="E120">
            <v>44.143904201507176</v>
          </cell>
        </row>
        <row r="121">
          <cell r="A121" t="str">
            <v>Edat MitjanaTCA N´ORIACSHETOTAL</v>
          </cell>
          <cell r="B121" t="str">
            <v>CA N´ORIAC</v>
          </cell>
          <cell r="C121" t="str">
            <v>H</v>
          </cell>
          <cell r="D121" t="str">
            <v>Total</v>
          </cell>
          <cell r="E121">
            <v>41.2199614478475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43.659020458772474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39.97658862876254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38.25635103926097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36.25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42.852432179607106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40.11421657592256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43.60285615171138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39.810979534045565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45.602367582334196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42.76808266360505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45.94583201601855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42.65812668938771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43.6341775894353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40.58041958041958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51.625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53.75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39.901856240126385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38.29393305439331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38.71374941342093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37.10839799178457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43.77896407444813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40.912107623318384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45.57142857142857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46.95652173913044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31.78654970760234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31.063366336633663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44.525759700794765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40.88809255656803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49.6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62.57142857142857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43.742182514358646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39.2685565894828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54.5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40.142857142857146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6.3364406779661016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39.00488758553275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72.49514563106796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6.588905775075988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39.86850977747808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71.90996784565917</v>
          </cell>
        </row>
        <row r="162">
          <cell r="A162" t="str">
            <v>Edat MitjanaTCA N´ORIACSDE  0-14</v>
          </cell>
          <cell r="B162" t="str">
            <v>CA N´ORIAC</v>
          </cell>
          <cell r="C162" t="str">
            <v>D</v>
          </cell>
          <cell r="D162" t="str">
            <v>  0-14</v>
          </cell>
          <cell r="E162">
            <v>7.383458646616542</v>
          </cell>
        </row>
        <row r="163">
          <cell r="A163" t="str">
            <v>Edat MitjanaTCA N´ORIACSDE 15-64</v>
          </cell>
          <cell r="B163" t="str">
            <v>CA N´ORIAC</v>
          </cell>
          <cell r="C163" t="str">
            <v>D</v>
          </cell>
          <cell r="D163" t="str">
            <v> 15-64</v>
          </cell>
          <cell r="E163">
            <v>40.76958076048099</v>
          </cell>
        </row>
        <row r="164">
          <cell r="A164" t="str">
            <v>Edat MitjanaTCA N´ORIACSDE65 i més</v>
          </cell>
          <cell r="B164" t="str">
            <v>CA N´ORIAC</v>
          </cell>
          <cell r="C164" t="str">
            <v>D</v>
          </cell>
          <cell r="D164" t="str">
            <v>65 i més</v>
          </cell>
          <cell r="E164">
            <v>75.76305038583749</v>
          </cell>
        </row>
        <row r="165">
          <cell r="A165" t="str">
            <v>Edat MitjanaTCA N´ORIACSHE  0-14</v>
          </cell>
          <cell r="B165" t="str">
            <v>CA N´ORIAC</v>
          </cell>
          <cell r="C165" t="str">
            <v>H</v>
          </cell>
          <cell r="D165" t="str">
            <v>  0-14</v>
          </cell>
          <cell r="E165">
            <v>7.289073305670816</v>
          </cell>
        </row>
        <row r="166">
          <cell r="A166" t="str">
            <v>Edat MitjanaTCA N´ORIACSHE 15-64</v>
          </cell>
          <cell r="B166" t="str">
            <v>CA N´ORIAC</v>
          </cell>
          <cell r="C166" t="str">
            <v>H</v>
          </cell>
          <cell r="D166" t="str">
            <v> 15-64</v>
          </cell>
          <cell r="E166">
            <v>40.05179346951906</v>
          </cell>
        </row>
        <row r="167">
          <cell r="A167" t="str">
            <v>Edat MitjanaTCA N´ORIACSHE65 i més</v>
          </cell>
          <cell r="B167" t="str">
            <v>CA N´ORIAC</v>
          </cell>
          <cell r="C167" t="str">
            <v>H</v>
          </cell>
          <cell r="D167" t="str">
            <v>65 i més</v>
          </cell>
          <cell r="E167">
            <v>74.84776119402986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6.767634854771784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40.50607952678278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77.45852749301025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6.903067484662577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40.052517091361096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75.54327563249001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6.746434231378764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38.71700105596621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75.82608695652173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6.958393113342898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39.11095827602018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74.98360655737704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7.123727486296006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40.42139175257732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74.77373846988606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7.1549395877754085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39.98830409356725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74.06998556998558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7.126684636118599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41.015177522811456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77.58953168044077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7.092805755395683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40.38984194294526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75.47439126784215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7.152849740932642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42.102753992131454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75.55213903743315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7.34029484029484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40.81495008522035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74.11139455782313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7.1152882205513786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41.64144295302013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76.87821612349914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6.905996758508914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40.96391111111111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75.17212121212121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6.873793103448276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40.14817700218136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76.8398420359807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6.773142112125163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40.03071104387292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75.70316455696202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2.5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29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75.8</v>
          </cell>
        </row>
        <row r="213">
          <cell r="A213" t="str">
            <v>Edat MitjanaTESTSHE  0-14</v>
          </cell>
          <cell r="B213" t="str">
            <v>EST</v>
          </cell>
          <cell r="C213" t="str">
            <v>H</v>
          </cell>
          <cell r="D213" t="str">
            <v>  0-14</v>
          </cell>
          <cell r="E213">
            <v>2</v>
          </cell>
        </row>
        <row r="214">
          <cell r="A214" t="str">
            <v>Edat MitjanaTESTSHE 15-64</v>
          </cell>
          <cell r="B214" t="str">
            <v>EST</v>
          </cell>
          <cell r="C214" t="str">
            <v>H</v>
          </cell>
          <cell r="D214" t="str">
            <v> 15-64</v>
          </cell>
          <cell r="E214">
            <v>41.55555555555556</v>
          </cell>
        </row>
        <row r="215">
          <cell r="A215" t="str">
            <v>Edat MitjanaTESTSHE65 i més</v>
          </cell>
          <cell r="B215" t="str">
            <v>EST</v>
          </cell>
          <cell r="C215" t="str">
            <v>H</v>
          </cell>
          <cell r="D215" t="str">
            <v>65 i més</v>
          </cell>
          <cell r="E215">
            <v>80.66666666666667</v>
          </cell>
        </row>
        <row r="216">
          <cell r="A216" t="str">
            <v>Edat MitjanaTGRÀCIASDE  0-14</v>
          </cell>
          <cell r="B216" t="str">
            <v>GRÀCIA</v>
          </cell>
          <cell r="C216" t="str">
            <v>D</v>
          </cell>
          <cell r="D216" t="str">
            <v>  0-14</v>
          </cell>
          <cell r="E216">
            <v>7.089422028353326</v>
          </cell>
        </row>
        <row r="217">
          <cell r="A217" t="str">
            <v>Edat MitjanaTGRÀCIASDE 15-64</v>
          </cell>
          <cell r="B217" t="str">
            <v>GRÀCIA</v>
          </cell>
          <cell r="C217" t="str">
            <v>D</v>
          </cell>
          <cell r="D217" t="str">
            <v> 15-64</v>
          </cell>
          <cell r="E217">
            <v>40.19199761122723</v>
          </cell>
        </row>
        <row r="218">
          <cell r="A218" t="str">
            <v>Edat MitjanaTGRÀCIASDE65 i més</v>
          </cell>
          <cell r="B218" t="str">
            <v>GRÀCIA</v>
          </cell>
          <cell r="C218" t="str">
            <v>D</v>
          </cell>
          <cell r="D218" t="str">
            <v>65 i més</v>
          </cell>
          <cell r="E218">
            <v>76.38972431077694</v>
          </cell>
        </row>
        <row r="219">
          <cell r="A219" t="str">
            <v>Edat MitjanaTGRÀCIASHE  0-14</v>
          </cell>
          <cell r="B219" t="str">
            <v>GRÀCIA</v>
          </cell>
          <cell r="C219" t="str">
            <v>H</v>
          </cell>
          <cell r="D219" t="str">
            <v>  0-14</v>
          </cell>
          <cell r="E219">
            <v>7.226164079822617</v>
          </cell>
        </row>
        <row r="220">
          <cell r="A220" t="str">
            <v>Edat MitjanaTGRÀCIASHE 15-64</v>
          </cell>
          <cell r="B220" t="str">
            <v>GRÀCIA</v>
          </cell>
          <cell r="C220" t="str">
            <v>H</v>
          </cell>
          <cell r="D220" t="str">
            <v> 15-64</v>
          </cell>
          <cell r="E220">
            <v>40.31764348618281</v>
          </cell>
        </row>
        <row r="221">
          <cell r="A221" t="str">
            <v>Edat MitjanaTGRÀCIASHE65 i més</v>
          </cell>
          <cell r="B221" t="str">
            <v>GRÀCIA</v>
          </cell>
          <cell r="C221" t="str">
            <v>H</v>
          </cell>
          <cell r="D221" t="str">
            <v>65 i més</v>
          </cell>
          <cell r="E221">
            <v>74.8051282051282</v>
          </cell>
        </row>
        <row r="222">
          <cell r="A222" t="str">
            <v>Edat MitjanaTLA SERRASDE  0-14</v>
          </cell>
          <cell r="B222" t="str">
            <v>LA SERRA</v>
          </cell>
          <cell r="C222" t="str">
            <v>D</v>
          </cell>
          <cell r="D222" t="str">
            <v>  0-14</v>
          </cell>
          <cell r="E222">
            <v>6.677925211097708</v>
          </cell>
        </row>
        <row r="223">
          <cell r="A223" t="str">
            <v>Edat MitjanaTLA SERRASDE 15-64</v>
          </cell>
          <cell r="B223" t="str">
            <v>LA SERRA</v>
          </cell>
          <cell r="C223" t="str">
            <v>D</v>
          </cell>
          <cell r="D223" t="str">
            <v> 15-64</v>
          </cell>
          <cell r="E223">
            <v>38.910883856829805</v>
          </cell>
        </row>
        <row r="224">
          <cell r="A224" t="str">
            <v>Edat MitjanaTLA SERRASDE65 i més</v>
          </cell>
          <cell r="B224" t="str">
            <v>LA SERRA</v>
          </cell>
          <cell r="C224" t="str">
            <v>D</v>
          </cell>
          <cell r="D224" t="str">
            <v>65 i més</v>
          </cell>
          <cell r="E224">
            <v>76.14964028776978</v>
          </cell>
        </row>
        <row r="225">
          <cell r="A225" t="str">
            <v>Edat MitjanaTLA SERRASHE  0-14</v>
          </cell>
          <cell r="B225" t="str">
            <v>LA SERRA</v>
          </cell>
          <cell r="C225" t="str">
            <v>H</v>
          </cell>
          <cell r="D225" t="str">
            <v>  0-14</v>
          </cell>
          <cell r="E225">
            <v>6.296340023612751</v>
          </cell>
        </row>
        <row r="226">
          <cell r="A226" t="str">
            <v>Edat MitjanaTLA SERRASHE 15-64</v>
          </cell>
          <cell r="B226" t="str">
            <v>LA SERRA</v>
          </cell>
          <cell r="C226" t="str">
            <v>H</v>
          </cell>
          <cell r="D226" t="str">
            <v> 15-64</v>
          </cell>
          <cell r="E226">
            <v>39.33399800598205</v>
          </cell>
        </row>
        <row r="227">
          <cell r="A227" t="str">
            <v>Edat MitjanaTLA SERRASHE65 i més</v>
          </cell>
          <cell r="B227" t="str">
            <v>LA SERRA</v>
          </cell>
          <cell r="C227" t="str">
            <v>H</v>
          </cell>
          <cell r="D227" t="str">
            <v>65 i més</v>
          </cell>
          <cell r="E227">
            <v>73.99239543726236</v>
          </cell>
        </row>
        <row r="228">
          <cell r="A228" t="str">
            <v>Edat MitjanaTNORDSDE  0-14</v>
          </cell>
          <cell r="B228" t="str">
            <v>NORD</v>
          </cell>
          <cell r="C228" t="str">
            <v>D</v>
          </cell>
          <cell r="D228" t="str">
            <v>  0-14</v>
          </cell>
          <cell r="E228">
            <v>7.464542651593011</v>
          </cell>
        </row>
        <row r="229">
          <cell r="A229" t="str">
            <v>Edat MitjanaTNORDSDE 15-64</v>
          </cell>
          <cell r="B229" t="str">
            <v>NORD</v>
          </cell>
          <cell r="C229" t="str">
            <v>D</v>
          </cell>
          <cell r="D229" t="str">
            <v> 15-64</v>
          </cell>
          <cell r="E229">
            <v>41.16584380610413</v>
          </cell>
        </row>
        <row r="230">
          <cell r="A230" t="str">
            <v>Edat MitjanaTNORDSDE65 i més</v>
          </cell>
          <cell r="B230" t="str">
            <v>NORD</v>
          </cell>
          <cell r="C230" t="str">
            <v>D</v>
          </cell>
          <cell r="D230" t="str">
            <v>65 i més</v>
          </cell>
          <cell r="E230">
            <v>75.05592543275633</v>
          </cell>
        </row>
        <row r="231">
          <cell r="A231" t="str">
            <v>Edat MitjanaTNORDSHE  0-14</v>
          </cell>
          <cell r="B231" t="str">
            <v>NORD</v>
          </cell>
          <cell r="C231" t="str">
            <v>H</v>
          </cell>
          <cell r="D231" t="str">
            <v>  0-14</v>
          </cell>
          <cell r="E231">
            <v>7.8592092574734815</v>
          </cell>
        </row>
        <row r="232">
          <cell r="A232" t="str">
            <v>Edat MitjanaTNORDSHE 15-64</v>
          </cell>
          <cell r="B232" t="str">
            <v>NORD</v>
          </cell>
          <cell r="C232" t="str">
            <v>H</v>
          </cell>
          <cell r="D232" t="str">
            <v> 15-64</v>
          </cell>
          <cell r="E232">
            <v>40.06015538290788</v>
          </cell>
        </row>
        <row r="233">
          <cell r="A233" t="str">
            <v>Edat MitjanaTNORDSHE65 i més</v>
          </cell>
          <cell r="B233" t="str">
            <v>NORD</v>
          </cell>
          <cell r="C233" t="str">
            <v>H</v>
          </cell>
          <cell r="D233" t="str">
            <v>65 i més</v>
          </cell>
          <cell r="E233">
            <v>74.11236933797909</v>
          </cell>
        </row>
        <row r="234">
          <cell r="A234" t="str">
            <v>Edat MitjanaTOESTSDE  0-14</v>
          </cell>
          <cell r="B234" t="str">
            <v>OEST</v>
          </cell>
          <cell r="C234" t="str">
            <v>D</v>
          </cell>
          <cell r="D234" t="str">
            <v>  0-14</v>
          </cell>
          <cell r="E234">
            <v>3.5</v>
          </cell>
        </row>
        <row r="235">
          <cell r="A235" t="str">
            <v>Edat MitjanaTOESTSDE 15-64</v>
          </cell>
          <cell r="B235" t="str">
            <v>OEST</v>
          </cell>
          <cell r="C235" t="str">
            <v>D</v>
          </cell>
          <cell r="D235" t="str">
            <v> 15-64</v>
          </cell>
          <cell r="E235">
            <v>42.9</v>
          </cell>
        </row>
        <row r="236">
          <cell r="A236" t="str">
            <v>Edat MitjanaTOESTSDE65 i més</v>
          </cell>
          <cell r="B236" t="str">
            <v>OEST</v>
          </cell>
          <cell r="C236" t="str">
            <v>D</v>
          </cell>
          <cell r="D236" t="str">
            <v>65 i més</v>
          </cell>
          <cell r="E236">
            <v>73.42857142857143</v>
          </cell>
        </row>
        <row r="237">
          <cell r="A237" t="str">
            <v>Edat MitjanaTOESTSHE  0-14</v>
          </cell>
          <cell r="B237" t="str">
            <v>OEST</v>
          </cell>
          <cell r="C237" t="str">
            <v>H</v>
          </cell>
          <cell r="D237" t="str">
            <v>  0-14</v>
          </cell>
          <cell r="E237">
            <v>3.3333333333333335</v>
          </cell>
        </row>
        <row r="238">
          <cell r="A238" t="str">
            <v>Edat MitjanaTOESTSHE 15-64</v>
          </cell>
          <cell r="B238" t="str">
            <v>OEST</v>
          </cell>
          <cell r="C238" t="str">
            <v>H</v>
          </cell>
          <cell r="D238" t="str">
            <v> 15-64</v>
          </cell>
          <cell r="E238">
            <v>47.07142857142857</v>
          </cell>
        </row>
        <row r="239">
          <cell r="A239" t="str">
            <v>Edat MitjanaTOESTSHE65 i més</v>
          </cell>
          <cell r="B239" t="str">
            <v>OEST</v>
          </cell>
          <cell r="C239" t="str">
            <v>H</v>
          </cell>
          <cell r="D239" t="str">
            <v>65 i més</v>
          </cell>
          <cell r="E239">
            <v>68.5</v>
          </cell>
        </row>
        <row r="240">
          <cell r="A240" t="str">
            <v>Edat MitjanaTSANT JULIÀSDE  0-14</v>
          </cell>
          <cell r="B240" t="str">
            <v>SANT JULIÀ</v>
          </cell>
          <cell r="C240" t="str">
            <v>D</v>
          </cell>
          <cell r="D240" t="str">
            <v>  0-14</v>
          </cell>
          <cell r="E240">
            <v>6.383673469387755</v>
          </cell>
        </row>
        <row r="241">
          <cell r="A241" t="str">
            <v>Edat MitjanaTSANT JULIÀSDE 15-64</v>
          </cell>
          <cell r="B241" t="str">
            <v>SANT JULIÀ</v>
          </cell>
          <cell r="C241" t="str">
            <v>D</v>
          </cell>
          <cell r="D241" t="str">
            <v> 15-64</v>
          </cell>
          <cell r="E241">
            <v>37.16759002770083</v>
          </cell>
        </row>
        <row r="242">
          <cell r="A242" t="str">
            <v>Edat MitjanaTSANT JULIÀSDE65 i més</v>
          </cell>
          <cell r="B242" t="str">
            <v>SANT JULIÀ</v>
          </cell>
          <cell r="C242" t="str">
            <v>D</v>
          </cell>
          <cell r="D242" t="str">
            <v>65 i més</v>
          </cell>
          <cell r="E242">
            <v>71.42372881355932</v>
          </cell>
        </row>
        <row r="243">
          <cell r="A243" t="str">
            <v>Edat MitjanaTSANT JULIÀSHE  0-14</v>
          </cell>
          <cell r="B243" t="str">
            <v>SANT JULIÀ</v>
          </cell>
          <cell r="C243" t="str">
            <v>H</v>
          </cell>
          <cell r="D243" t="str">
            <v>  0-14</v>
          </cell>
          <cell r="E243">
            <v>5.505791505791506</v>
          </cell>
        </row>
        <row r="244">
          <cell r="A244" t="str">
            <v>Edat MitjanaTSANT JULIÀSHE 15-64</v>
          </cell>
          <cell r="B244" t="str">
            <v>SANT JULIÀ</v>
          </cell>
          <cell r="C244" t="str">
            <v>H</v>
          </cell>
          <cell r="D244" t="str">
            <v> 15-64</v>
          </cell>
          <cell r="E244">
            <v>37.660485021398</v>
          </cell>
        </row>
        <row r="245">
          <cell r="A245" t="str">
            <v>Edat MitjanaTSANT JULIÀSHE65 i més</v>
          </cell>
          <cell r="B245" t="str">
            <v>SANT JULIÀ</v>
          </cell>
          <cell r="C245" t="str">
            <v>H</v>
          </cell>
          <cell r="D245" t="str">
            <v>65 i més</v>
          </cell>
          <cell r="E245">
            <v>70.96</v>
          </cell>
        </row>
        <row r="246">
          <cell r="A246" t="str">
            <v>Edat MitjanaTSANT OLEGUERSDE  0-14</v>
          </cell>
          <cell r="B246" t="str">
            <v>SANT OLEGUER</v>
          </cell>
          <cell r="C246" t="str">
            <v>D</v>
          </cell>
          <cell r="D246" t="str">
            <v>  0-14</v>
          </cell>
          <cell r="E246">
            <v>7.299150881776616</v>
          </cell>
        </row>
        <row r="247">
          <cell r="A247" t="str">
            <v>Edat MitjanaTSANT OLEGUERSDE 15-64</v>
          </cell>
          <cell r="B247" t="str">
            <v>SANT OLEGUER</v>
          </cell>
          <cell r="C247" t="str">
            <v>D</v>
          </cell>
          <cell r="D247" t="str">
            <v> 15-64</v>
          </cell>
          <cell r="E247">
            <v>41.20002974419988</v>
          </cell>
        </row>
        <row r="248">
          <cell r="A248" t="str">
            <v>Edat MitjanaTSANT OLEGUERSDE65 i més</v>
          </cell>
          <cell r="B248" t="str">
            <v>SANT OLEGUER</v>
          </cell>
          <cell r="C248" t="str">
            <v>D</v>
          </cell>
          <cell r="D248" t="str">
            <v>65 i més</v>
          </cell>
          <cell r="E248">
            <v>77.04877049180328</v>
          </cell>
        </row>
        <row r="249">
          <cell r="A249" t="str">
            <v>Edat MitjanaTSANT OLEGUERSHE  0-14</v>
          </cell>
          <cell r="B249" t="str">
            <v>SANT OLEGUER</v>
          </cell>
          <cell r="C249" t="str">
            <v>H</v>
          </cell>
          <cell r="D249" t="str">
            <v>  0-14</v>
          </cell>
          <cell r="E249">
            <v>7.077825818406423</v>
          </cell>
        </row>
        <row r="250">
          <cell r="A250" t="str">
            <v>Edat MitjanaTSANT OLEGUERSHE 15-64</v>
          </cell>
          <cell r="B250" t="str">
            <v>SANT OLEGUER</v>
          </cell>
          <cell r="C250" t="str">
            <v>H</v>
          </cell>
          <cell r="D250" t="str">
            <v> 15-64</v>
          </cell>
          <cell r="E250">
            <v>40.309279950341406</v>
          </cell>
        </row>
        <row r="251">
          <cell r="A251" t="str">
            <v>Edat MitjanaTSANT OLEGUERSHE65 i més</v>
          </cell>
          <cell r="B251" t="str">
            <v>SANT OLEGUER</v>
          </cell>
          <cell r="C251" t="str">
            <v>H</v>
          </cell>
          <cell r="D251" t="str">
            <v>65 i més</v>
          </cell>
          <cell r="E251">
            <v>75.20070422535211</v>
          </cell>
        </row>
        <row r="252">
          <cell r="A252" t="str">
            <v>Edat MitjanaTSANT PAUSDE 15-64</v>
          </cell>
          <cell r="B252" t="str">
            <v>SANT PAU</v>
          </cell>
          <cell r="C252" t="str">
            <v>D</v>
          </cell>
          <cell r="D252" t="str">
            <v> 15-64</v>
          </cell>
          <cell r="E252">
            <v>37.333333333333336</v>
          </cell>
        </row>
        <row r="253">
          <cell r="A253" t="str">
            <v>Edat MitjanaTSANT PAUSDE65 i més</v>
          </cell>
          <cell r="B253" t="str">
            <v>SANT PAU</v>
          </cell>
          <cell r="C253" t="str">
            <v>D</v>
          </cell>
          <cell r="D253" t="str">
            <v>65 i més</v>
          </cell>
          <cell r="E253">
            <v>68</v>
          </cell>
        </row>
        <row r="254">
          <cell r="A254" t="str">
            <v>Edat MitjanaTSANT PAUSHE 15-64</v>
          </cell>
          <cell r="B254" t="str">
            <v>SANT PAU</v>
          </cell>
          <cell r="C254" t="str">
            <v>H</v>
          </cell>
          <cell r="D254" t="str">
            <v> 15-64</v>
          </cell>
          <cell r="E254">
            <v>43.333333333333336</v>
          </cell>
        </row>
        <row r="255">
          <cell r="A255" t="str">
            <v>Edat MitjanaTSANT PAUSHE65 i més</v>
          </cell>
          <cell r="B255" t="str">
            <v>SANT PAU</v>
          </cell>
          <cell r="C255" t="str">
            <v>H</v>
          </cell>
          <cell r="D255" t="str">
            <v>65 i més</v>
          </cell>
          <cell r="E255">
            <v>77</v>
          </cell>
        </row>
        <row r="256">
          <cell r="A256" t="str">
            <v>Edat MitjanaTSUDSDE  0-14</v>
          </cell>
          <cell r="B256" t="str">
            <v>SUD</v>
          </cell>
          <cell r="C256" t="str">
            <v>D</v>
          </cell>
          <cell r="D256" t="str">
            <v>  0-14</v>
          </cell>
          <cell r="E256">
            <v>7.168055555555555</v>
          </cell>
        </row>
        <row r="257">
          <cell r="A257" t="str">
            <v>Edat MitjanaTSUDSDE 15-64</v>
          </cell>
          <cell r="B257" t="str">
            <v>SUD</v>
          </cell>
          <cell r="C257" t="str">
            <v>D</v>
          </cell>
          <cell r="D257" t="str">
            <v> 15-64</v>
          </cell>
          <cell r="E257">
            <v>39.916550764951324</v>
          </cell>
        </row>
        <row r="258">
          <cell r="A258" t="str">
            <v>Edat MitjanaTSUDSDE65 i més</v>
          </cell>
          <cell r="B258" t="str">
            <v>SUD</v>
          </cell>
          <cell r="C258" t="str">
            <v>D</v>
          </cell>
          <cell r="D258" t="str">
            <v>65 i més</v>
          </cell>
          <cell r="E258">
            <v>77.53031674208145</v>
          </cell>
        </row>
        <row r="259">
          <cell r="A259" t="str">
            <v>Edat MitjanaTSUDSHE  0-14</v>
          </cell>
          <cell r="B259" t="str">
            <v>SUD</v>
          </cell>
          <cell r="C259" t="str">
            <v>H</v>
          </cell>
          <cell r="D259" t="str">
            <v>  0-14</v>
          </cell>
          <cell r="E259">
            <v>6.791008505467801</v>
          </cell>
        </row>
        <row r="260">
          <cell r="A260" t="str">
            <v>Edat MitjanaTSUDSHE 15-64</v>
          </cell>
          <cell r="B260" t="str">
            <v>SUD</v>
          </cell>
          <cell r="C260" t="str">
            <v>H</v>
          </cell>
          <cell r="D260" t="str">
            <v> 15-64</v>
          </cell>
          <cell r="E260">
            <v>39.70941819350691</v>
          </cell>
        </row>
        <row r="261">
          <cell r="A261" t="str">
            <v>Edat MitjanaTSUDSHE65 i més</v>
          </cell>
          <cell r="B261" t="str">
            <v>SUD</v>
          </cell>
          <cell r="C261" t="str">
            <v>H</v>
          </cell>
          <cell r="D261" t="str">
            <v>65 i més</v>
          </cell>
          <cell r="E261">
            <v>76.17903930131004</v>
          </cell>
        </row>
        <row r="262">
          <cell r="A262" t="str">
            <v>Edat MitjanaTTOGORESSDE  0-14</v>
          </cell>
          <cell r="B262" t="str">
            <v>TOGORES</v>
          </cell>
          <cell r="C262" t="str">
            <v>D</v>
          </cell>
          <cell r="D262" t="str">
            <v>  0-14</v>
          </cell>
          <cell r="E262">
            <v>13</v>
          </cell>
        </row>
        <row r="263">
          <cell r="A263" t="str">
            <v>Edat MitjanaTTOGORESSDE 15-64</v>
          </cell>
          <cell r="B263" t="str">
            <v>TOGORES</v>
          </cell>
          <cell r="C263" t="str">
            <v>D</v>
          </cell>
          <cell r="D263" t="str">
            <v> 15-64</v>
          </cell>
          <cell r="E263">
            <v>44</v>
          </cell>
        </row>
        <row r="264">
          <cell r="A264" t="str">
            <v>Edat MitjanaTTOGORESSDE65 i més</v>
          </cell>
          <cell r="B264" t="str">
            <v>TOGORES</v>
          </cell>
          <cell r="C264" t="str">
            <v>D</v>
          </cell>
          <cell r="D264" t="str">
            <v>65 i més</v>
          </cell>
          <cell r="E264">
            <v>80.66666666666667</v>
          </cell>
        </row>
        <row r="265">
          <cell r="A265" t="str">
            <v>Edat MitjanaTTOGORESSHE  0-14</v>
          </cell>
          <cell r="B265" t="str">
            <v>TOGORES</v>
          </cell>
          <cell r="C265" t="str">
            <v>H</v>
          </cell>
          <cell r="D265" t="str">
            <v>  0-14</v>
          </cell>
          <cell r="E265">
            <v>6.75</v>
          </cell>
        </row>
        <row r="266">
          <cell r="A266" t="str">
            <v>Edat MitjanaTTOGORESSHE 15-64</v>
          </cell>
          <cell r="B266" t="str">
            <v>TOGORES</v>
          </cell>
          <cell r="C266" t="str">
            <v>H</v>
          </cell>
          <cell r="D266" t="str">
            <v> 15-64</v>
          </cell>
          <cell r="E266">
            <v>43.285714285714285</v>
          </cell>
        </row>
        <row r="267">
          <cell r="A267" t="str">
            <v>Edat MitjanaTTOGORESSHE65 i més</v>
          </cell>
          <cell r="B267" t="str">
            <v>TOGORES</v>
          </cell>
          <cell r="C267" t="str">
            <v>H</v>
          </cell>
          <cell r="D267" t="str">
            <v>65 i més</v>
          </cell>
          <cell r="E267">
            <v>77.33333333333333</v>
          </cell>
        </row>
        <row r="268">
          <cell r="A268" t="str">
            <v>Edat MitjanaTBERARDOSTOTALE  0-14</v>
          </cell>
          <cell r="B268" t="str">
            <v>BERARDO</v>
          </cell>
          <cell r="C268" t="str">
            <v>Total</v>
          </cell>
          <cell r="D268" t="str">
            <v>  0-14</v>
          </cell>
          <cell r="E268">
            <v>6.469551282051282</v>
          </cell>
        </row>
        <row r="269">
          <cell r="A269" t="str">
            <v>Edat MitjanaTBERARDOSTOTALE 15-64</v>
          </cell>
          <cell r="B269" t="str">
            <v>BERARDO</v>
          </cell>
          <cell r="C269" t="str">
            <v>Total</v>
          </cell>
          <cell r="D269" t="str">
            <v> 15-64</v>
          </cell>
          <cell r="E269">
            <v>39.42932891466446</v>
          </cell>
        </row>
        <row r="270">
          <cell r="A270" t="str">
            <v>Edat MitjanaTBERARDOSTOTALE65 i més</v>
          </cell>
          <cell r="B270" t="str">
            <v>BERARDO</v>
          </cell>
          <cell r="C270" t="str">
            <v>Total</v>
          </cell>
          <cell r="D270" t="str">
            <v>65 i més</v>
          </cell>
          <cell r="E270">
            <v>72.20161290322581</v>
          </cell>
        </row>
        <row r="271">
          <cell r="A271" t="str">
            <v>Edat MitjanaTCA N´ORIACSTOTALE  0-14</v>
          </cell>
          <cell r="B271" t="str">
            <v>CA N´ORIAC</v>
          </cell>
          <cell r="C271" t="str">
            <v>Total</v>
          </cell>
          <cell r="D271" t="str">
            <v>  0-14</v>
          </cell>
          <cell r="E271">
            <v>7.334293948126801</v>
          </cell>
        </row>
        <row r="272">
          <cell r="A272" t="str">
            <v>Edat MitjanaTCA N´ORIACSTOTALE 15-64</v>
          </cell>
          <cell r="B272" t="str">
            <v>CA N´ORIAC</v>
          </cell>
          <cell r="C272" t="str">
            <v>Total</v>
          </cell>
          <cell r="D272" t="str">
            <v> 15-64</v>
          </cell>
          <cell r="E272">
            <v>40.40885942931048</v>
          </cell>
        </row>
        <row r="273">
          <cell r="A273" t="str">
            <v>Edat MitjanaTCA N´ORIACSTOTALE65 i més</v>
          </cell>
          <cell r="B273" t="str">
            <v>CA N´ORIAC</v>
          </cell>
          <cell r="C273" t="str">
            <v>Total</v>
          </cell>
          <cell r="D273" t="str">
            <v>65 i més</v>
          </cell>
          <cell r="E273">
            <v>75.3677153171738</v>
          </cell>
        </row>
        <row r="274">
          <cell r="A274" t="str">
            <v>Edat MitjanaTCAN FEUSTOTALE  0-14</v>
          </cell>
          <cell r="B274" t="str">
            <v>CAN FEU</v>
          </cell>
          <cell r="C274" t="str">
            <v>Total</v>
          </cell>
          <cell r="D274" t="str">
            <v>  0-14</v>
          </cell>
          <cell r="E274">
            <v>6.839401820546164</v>
          </cell>
        </row>
        <row r="275">
          <cell r="A275" t="str">
            <v>Edat MitjanaTCAN FEUSTOTALE 15-64</v>
          </cell>
          <cell r="B275" t="str">
            <v>CAN FEU</v>
          </cell>
          <cell r="C275" t="str">
            <v>Total</v>
          </cell>
          <cell r="D275" t="str">
            <v> 15-64</v>
          </cell>
          <cell r="E275">
            <v>40.27295959111963</v>
          </cell>
        </row>
        <row r="276">
          <cell r="A276" t="str">
            <v>Edat MitjanaTCAN FEUSTOTALE65 i més</v>
          </cell>
          <cell r="B276" t="str">
            <v>CAN FEU</v>
          </cell>
          <cell r="C276" t="str">
            <v>Total</v>
          </cell>
          <cell r="D276" t="str">
            <v>65 i més</v>
          </cell>
          <cell r="E276">
            <v>76.66995614035088</v>
          </cell>
        </row>
        <row r="277">
          <cell r="A277" t="str">
            <v>Edat MitjanaTCAN PUIGGENERSTOTALE  0-14</v>
          </cell>
          <cell r="B277" t="str">
            <v>CAN PUIGGENER</v>
          </cell>
          <cell r="C277" t="str">
            <v>Total</v>
          </cell>
          <cell r="D277" t="str">
            <v>  0-14</v>
          </cell>
          <cell r="E277">
            <v>6.857680722891566</v>
          </cell>
        </row>
        <row r="278">
          <cell r="A278" t="str">
            <v>Edat MitjanaTCAN PUIGGENERSTOTALE 15-64</v>
          </cell>
          <cell r="B278" t="str">
            <v>CAN PUIGGENER</v>
          </cell>
          <cell r="C278" t="str">
            <v>Total</v>
          </cell>
          <cell r="D278" t="str">
            <v> 15-64</v>
          </cell>
          <cell r="E278">
            <v>38.927852760736194</v>
          </cell>
        </row>
        <row r="279">
          <cell r="A279" t="str">
            <v>Edat MitjanaTCAN PUIGGENERSTOTALE65 i més</v>
          </cell>
          <cell r="B279" t="str">
            <v>CAN PUIGGENER</v>
          </cell>
          <cell r="C279" t="str">
            <v>Total</v>
          </cell>
          <cell r="D279" t="str">
            <v>65 i més</v>
          </cell>
          <cell r="E279">
            <v>75.47247706422019</v>
          </cell>
        </row>
        <row r="280">
          <cell r="A280" t="str">
            <v>Edat MitjanaTCAN RULLSTOTALE  0-14</v>
          </cell>
          <cell r="B280" t="str">
            <v>CAN RULL</v>
          </cell>
          <cell r="C280" t="str">
            <v>Total</v>
          </cell>
          <cell r="D280" t="str">
            <v>  0-14</v>
          </cell>
          <cell r="E280">
            <v>7.140089418777944</v>
          </cell>
        </row>
        <row r="281">
          <cell r="A281" t="str">
            <v>Edat MitjanaTCAN RULLSTOTALE 15-64</v>
          </cell>
          <cell r="B281" t="str">
            <v>CAN RULL</v>
          </cell>
          <cell r="C281" t="str">
            <v>Total</v>
          </cell>
          <cell r="D281" t="str">
            <v> 15-64</v>
          </cell>
          <cell r="E281">
            <v>40.20405355832722</v>
          </cell>
        </row>
        <row r="282">
          <cell r="A282" t="str">
            <v>Edat MitjanaTCAN RULLSTOTALE65 i més</v>
          </cell>
          <cell r="B282" t="str">
            <v>CAN RULL</v>
          </cell>
          <cell r="C282" t="str">
            <v>Total</v>
          </cell>
          <cell r="D282" t="str">
            <v>65 i més</v>
          </cell>
          <cell r="E282">
            <v>74.47166305357696</v>
          </cell>
        </row>
        <row r="283">
          <cell r="A283" t="str">
            <v>Edat MitjanaTCENTRESTOTALE  0-14</v>
          </cell>
          <cell r="B283" t="str">
            <v>CENTRE</v>
          </cell>
          <cell r="C283" t="str">
            <v>Total</v>
          </cell>
          <cell r="D283" t="str">
            <v>  0-14</v>
          </cell>
          <cell r="E283">
            <v>7.109168681420867</v>
          </cell>
        </row>
        <row r="284">
          <cell r="A284" t="str">
            <v>Edat MitjanaTCENTRESTOTALE 15-64</v>
          </cell>
          <cell r="B284" t="str">
            <v>CENTRE</v>
          </cell>
          <cell r="C284" t="str">
            <v>Total</v>
          </cell>
          <cell r="D284" t="str">
            <v> 15-64</v>
          </cell>
          <cell r="E284">
            <v>40.71261366285847</v>
          </cell>
        </row>
        <row r="285">
          <cell r="A285" t="str">
            <v>Edat MitjanaTCENTRESTOTALE65 i més</v>
          </cell>
          <cell r="B285" t="str">
            <v>CENTRE</v>
          </cell>
          <cell r="C285" t="str">
            <v>Total</v>
          </cell>
          <cell r="D285" t="str">
            <v>65 i més</v>
          </cell>
          <cell r="E285">
            <v>76.75149700598803</v>
          </cell>
        </row>
        <row r="286">
          <cell r="A286" t="str">
            <v>Edat MitjanaTCONCÒRDIASTOTALE  0-14</v>
          </cell>
          <cell r="B286" t="str">
            <v>CONCÒRDIA</v>
          </cell>
          <cell r="C286" t="str">
            <v>Total</v>
          </cell>
          <cell r="D286" t="str">
            <v>  0-14</v>
          </cell>
          <cell r="E286">
            <v>7.249054224464061</v>
          </cell>
        </row>
        <row r="287">
          <cell r="A287" t="str">
            <v>Edat MitjanaTCONCÒRDIASTOTALE 15-64</v>
          </cell>
          <cell r="B287" t="str">
            <v>CONCÒRDIA</v>
          </cell>
          <cell r="C287" t="str">
            <v>Total</v>
          </cell>
          <cell r="D287" t="str">
            <v> 15-64</v>
          </cell>
          <cell r="E287">
            <v>41.47520170859041</v>
          </cell>
        </row>
        <row r="288">
          <cell r="A288" t="str">
            <v>Edat MitjanaTCONCÒRDIASTOTALE65 i més</v>
          </cell>
          <cell r="B288" t="str">
            <v>CONCÒRDIA</v>
          </cell>
          <cell r="C288" t="str">
            <v>Total</v>
          </cell>
          <cell r="D288" t="str">
            <v>65 i més</v>
          </cell>
          <cell r="E288">
            <v>74.91803892215569</v>
          </cell>
        </row>
        <row r="289">
          <cell r="A289" t="str">
            <v>Edat MitjanaTCREU ALTASTOTALE  0-14</v>
          </cell>
          <cell r="B289" t="str">
            <v>CREU ALTA</v>
          </cell>
          <cell r="C289" t="str">
            <v>Total</v>
          </cell>
          <cell r="D289" t="str">
            <v>  0-14</v>
          </cell>
          <cell r="E289">
            <v>7.009049773755656</v>
          </cell>
        </row>
        <row r="290">
          <cell r="A290" t="str">
            <v>Edat MitjanaTCREU ALTASTOTALE 15-64</v>
          </cell>
          <cell r="B290" t="str">
            <v>CREU ALTA</v>
          </cell>
          <cell r="C290" t="str">
            <v>Total</v>
          </cell>
          <cell r="D290" t="str">
            <v> 15-64</v>
          </cell>
          <cell r="E290">
            <v>41.31247302546396</v>
          </cell>
        </row>
        <row r="291">
          <cell r="A291" t="str">
            <v>Edat MitjanaTCREU ALTASTOTALE65 i més</v>
          </cell>
          <cell r="B291" t="str">
            <v>CREU ALTA</v>
          </cell>
          <cell r="C291" t="str">
            <v>Total</v>
          </cell>
          <cell r="D291" t="str">
            <v>65 i més</v>
          </cell>
          <cell r="E291">
            <v>76.17127071823204</v>
          </cell>
        </row>
        <row r="292">
          <cell r="A292" t="str">
            <v>Edat MitjanaTCREU DE BARBERÀSTOTALE  0-14</v>
          </cell>
          <cell r="B292" t="str">
            <v>CREU DE BARBERÀ</v>
          </cell>
          <cell r="C292" t="str">
            <v>Total</v>
          </cell>
          <cell r="D292" t="str">
            <v>  0-14</v>
          </cell>
          <cell r="E292">
            <v>6.822050938337801</v>
          </cell>
        </row>
        <row r="293">
          <cell r="A293" t="str">
            <v>Edat MitjanaTCREU DE BARBERÀSTOTALE 15-64</v>
          </cell>
          <cell r="B293" t="str">
            <v>CREU DE BARBERÀ</v>
          </cell>
          <cell r="C293" t="str">
            <v>Total</v>
          </cell>
          <cell r="D293" t="str">
            <v> 15-64</v>
          </cell>
          <cell r="E293">
            <v>40.088578446423085</v>
          </cell>
        </row>
        <row r="294">
          <cell r="A294" t="str">
            <v>Edat MitjanaTCREU DE BARBERÀSTOTALE65 i més</v>
          </cell>
          <cell r="B294" t="str">
            <v>CREU DE BARBERÀ</v>
          </cell>
          <cell r="C294" t="str">
            <v>Total</v>
          </cell>
          <cell r="D294" t="str">
            <v>65 i més</v>
          </cell>
          <cell r="E294">
            <v>76.37444933920705</v>
          </cell>
        </row>
        <row r="295">
          <cell r="A295" t="str">
            <v>Edat MitjanaTESTSTOTALE  0-14</v>
          </cell>
          <cell r="B295" t="str">
            <v>EST</v>
          </cell>
          <cell r="C295" t="str">
            <v>Total</v>
          </cell>
          <cell r="D295" t="str">
            <v>  0-14</v>
          </cell>
          <cell r="E295">
            <v>2.3333333333333335</v>
          </cell>
        </row>
        <row r="296">
          <cell r="A296" t="str">
            <v>Edat MitjanaTESTSTOTALE 15-64</v>
          </cell>
          <cell r="B296" t="str">
            <v>EST</v>
          </cell>
          <cell r="C296" t="str">
            <v>Total</v>
          </cell>
          <cell r="D296" t="str">
            <v> 15-64</v>
          </cell>
          <cell r="E296">
            <v>40.3</v>
          </cell>
        </row>
        <row r="297">
          <cell r="A297" t="str">
            <v>Edat MitjanaTESTSTOTALE65 i més</v>
          </cell>
          <cell r="B297" t="str">
            <v>EST</v>
          </cell>
          <cell r="C297" t="str">
            <v>Total</v>
          </cell>
          <cell r="D297" t="str">
            <v>65 i més</v>
          </cell>
          <cell r="E297">
            <v>78.45454545454545</v>
          </cell>
        </row>
        <row r="298">
          <cell r="A298" t="str">
            <v>Edat MitjanaTGRÀCIASTOTALE  0-14</v>
          </cell>
          <cell r="B298" t="str">
            <v>GRÀCIA</v>
          </cell>
          <cell r="C298" t="str">
            <v>Total</v>
          </cell>
          <cell r="D298" t="str">
            <v>  0-14</v>
          </cell>
          <cell r="E298">
            <v>7.157229246838923</v>
          </cell>
        </row>
        <row r="299">
          <cell r="A299" t="str">
            <v>Edat MitjanaTGRÀCIASTOTALE 15-64</v>
          </cell>
          <cell r="B299" t="str">
            <v>GRÀCIA</v>
          </cell>
          <cell r="C299" t="str">
            <v>Total</v>
          </cell>
          <cell r="D299" t="str">
            <v> 15-64</v>
          </cell>
          <cell r="E299">
            <v>40.254290876242095</v>
          </cell>
        </row>
        <row r="300">
          <cell r="A300" t="str">
            <v>Edat MitjanaTGRÀCIASTOTALE65 i més</v>
          </cell>
          <cell r="B300" t="str">
            <v>GRÀCIA</v>
          </cell>
          <cell r="C300" t="str">
            <v>Total</v>
          </cell>
          <cell r="D300" t="str">
            <v>65 i més</v>
          </cell>
          <cell r="E300">
            <v>75.71945046999276</v>
          </cell>
        </row>
        <row r="301">
          <cell r="A301" t="str">
            <v>Edat MitjanaTLA SERRASTOTALE  0-14</v>
          </cell>
          <cell r="B301" t="str">
            <v>LA SERRA</v>
          </cell>
          <cell r="C301" t="str">
            <v>Total</v>
          </cell>
          <cell r="D301" t="str">
            <v>  0-14</v>
          </cell>
          <cell r="E301">
            <v>6.48508353221957</v>
          </cell>
        </row>
        <row r="302">
          <cell r="A302" t="str">
            <v>Edat MitjanaTLA SERRASTOTALE 15-64</v>
          </cell>
          <cell r="B302" t="str">
            <v>LA SERRA</v>
          </cell>
          <cell r="C302" t="str">
            <v>Total</v>
          </cell>
          <cell r="D302" t="str">
            <v> 15-64</v>
          </cell>
          <cell r="E302">
            <v>39.13241691317209</v>
          </cell>
        </row>
        <row r="303">
          <cell r="A303" t="str">
            <v>Edat MitjanaTLA SERRASTOTALE65 i més</v>
          </cell>
          <cell r="B303" t="str">
            <v>LA SERRA</v>
          </cell>
          <cell r="C303" t="str">
            <v>Total</v>
          </cell>
          <cell r="D303" t="str">
            <v>65 i més</v>
          </cell>
          <cell r="E303">
            <v>75.22031122031122</v>
          </cell>
        </row>
        <row r="304">
          <cell r="A304" t="str">
            <v>Edat MitjanaTNORDSTOTALE  0-14</v>
          </cell>
          <cell r="B304" t="str">
            <v>NORD</v>
          </cell>
          <cell r="C304" t="str">
            <v>Total</v>
          </cell>
          <cell r="D304" t="str">
            <v>  0-14</v>
          </cell>
          <cell r="E304">
            <v>7.6681592039801</v>
          </cell>
        </row>
        <row r="305">
          <cell r="A305" t="str">
            <v>Edat MitjanaTNORDSTOTALE 15-64</v>
          </cell>
          <cell r="B305" t="str">
            <v>NORD</v>
          </cell>
          <cell r="C305" t="str">
            <v>Total</v>
          </cell>
          <cell r="D305" t="str">
            <v> 15-64</v>
          </cell>
          <cell r="E305">
            <v>40.6099765651155</v>
          </cell>
        </row>
        <row r="306">
          <cell r="A306" t="str">
            <v>Edat MitjanaTNORDSTOTALE65 i més</v>
          </cell>
          <cell r="B306" t="str">
            <v>NORD</v>
          </cell>
          <cell r="C306" t="str">
            <v>Total</v>
          </cell>
          <cell r="D306" t="str">
            <v>65 i més</v>
          </cell>
          <cell r="E306">
            <v>74.64716981132075</v>
          </cell>
        </row>
        <row r="307">
          <cell r="A307" t="str">
            <v>Edat MitjanaTOESTSTOTALE  0-14</v>
          </cell>
          <cell r="B307" t="str">
            <v>OEST</v>
          </cell>
          <cell r="C307" t="str">
            <v>Total</v>
          </cell>
          <cell r="D307" t="str">
            <v>  0-14</v>
          </cell>
          <cell r="E307">
            <v>3.4285714285714284</v>
          </cell>
        </row>
        <row r="308">
          <cell r="A308" t="str">
            <v>Edat MitjanaTOESTSTOTALE 15-64</v>
          </cell>
          <cell r="B308" t="str">
            <v>OEST</v>
          </cell>
          <cell r="C308" t="str">
            <v>Total</v>
          </cell>
          <cell r="D308" t="str">
            <v> 15-64</v>
          </cell>
          <cell r="E308">
            <v>45.333333333333336</v>
          </cell>
        </row>
        <row r="309">
          <cell r="A309" t="str">
            <v>Edat MitjanaTOESTSTOTALE65 i més</v>
          </cell>
          <cell r="B309" t="str">
            <v>OEST</v>
          </cell>
          <cell r="C309" t="str">
            <v>Total</v>
          </cell>
          <cell r="D309" t="str">
            <v>65 i més</v>
          </cell>
          <cell r="E309">
            <v>71.15384615384616</v>
          </cell>
        </row>
        <row r="310">
          <cell r="A310" t="str">
            <v>Edat MitjanaTSANT JULIÀSTOTALE  0-14</v>
          </cell>
          <cell r="B310" t="str">
            <v>SANT JULIÀ</v>
          </cell>
          <cell r="C310" t="str">
            <v>Total</v>
          </cell>
          <cell r="D310" t="str">
            <v>  0-14</v>
          </cell>
          <cell r="E310">
            <v>5.932539682539683</v>
          </cell>
        </row>
        <row r="311">
          <cell r="A311" t="str">
            <v>Edat MitjanaTSANT JULIÀSTOTALE 15-64</v>
          </cell>
          <cell r="B311" t="str">
            <v>SANT JULIÀ</v>
          </cell>
          <cell r="C311" t="str">
            <v>Total</v>
          </cell>
          <cell r="D311" t="str">
            <v> 15-64</v>
          </cell>
          <cell r="E311">
            <v>37.41040056219255</v>
          </cell>
        </row>
        <row r="312">
          <cell r="A312" t="str">
            <v>Edat MitjanaTSANT JULIÀSTOTALE65 i més</v>
          </cell>
          <cell r="B312" t="str">
            <v>SANT JULIÀ</v>
          </cell>
          <cell r="C312" t="str">
            <v>Total</v>
          </cell>
          <cell r="D312" t="str">
            <v>65 i més</v>
          </cell>
          <cell r="E312">
            <v>71.21100917431193</v>
          </cell>
        </row>
        <row r="313">
          <cell r="A313" t="str">
            <v>Edat MitjanaTSANT OLEGUERSTOTALE  0-14</v>
          </cell>
          <cell r="B313" t="str">
            <v>SANT OLEGUER</v>
          </cell>
          <cell r="C313" t="str">
            <v>Total</v>
          </cell>
          <cell r="D313" t="str">
            <v>  0-14</v>
          </cell>
          <cell r="E313">
            <v>7.1853968253968254</v>
          </cell>
        </row>
        <row r="314">
          <cell r="A314" t="str">
            <v>Edat MitjanaTSANT OLEGUERSTOTALE 15-64</v>
          </cell>
          <cell r="B314" t="str">
            <v>SANT OLEGUER</v>
          </cell>
          <cell r="C314" t="str">
            <v>Total</v>
          </cell>
          <cell r="D314" t="str">
            <v> 15-64</v>
          </cell>
          <cell r="E314">
            <v>40.764125151883356</v>
          </cell>
        </row>
        <row r="315">
          <cell r="A315" t="str">
            <v>Edat MitjanaTSANT OLEGUERSTOTALE65 i més</v>
          </cell>
          <cell r="B315" t="str">
            <v>SANT OLEGUER</v>
          </cell>
          <cell r="C315" t="str">
            <v>Total</v>
          </cell>
          <cell r="D315" t="str">
            <v>65 i més</v>
          </cell>
          <cell r="E315">
            <v>76.28885135135135</v>
          </cell>
        </row>
        <row r="316">
          <cell r="A316" t="str">
            <v>Edat MitjanaTSANT PAUSTOTALE 15-64</v>
          </cell>
          <cell r="B316" t="str">
            <v>SANT PAU</v>
          </cell>
          <cell r="C316" t="str">
            <v>Total</v>
          </cell>
          <cell r="D316" t="str">
            <v> 15-64</v>
          </cell>
          <cell r="E316">
            <v>40.333333333333336</v>
          </cell>
        </row>
        <row r="317">
          <cell r="A317" t="str">
            <v>Edat MitjanaTSANT PAUSTOTALE65 i més</v>
          </cell>
          <cell r="B317" t="str">
            <v>SANT PAU</v>
          </cell>
          <cell r="C317" t="str">
            <v>Total</v>
          </cell>
          <cell r="D317" t="str">
            <v>65 i més</v>
          </cell>
          <cell r="E317">
            <v>74</v>
          </cell>
        </row>
        <row r="318">
          <cell r="A318" t="str">
            <v>Edat MitjanaTSUDSTOTALE  0-14</v>
          </cell>
          <cell r="B318" t="str">
            <v>SUD</v>
          </cell>
          <cell r="C318" t="str">
            <v>Total</v>
          </cell>
          <cell r="D318" t="str">
            <v>  0-14</v>
          </cell>
          <cell r="E318">
            <v>6.966947504860661</v>
          </cell>
        </row>
        <row r="319">
          <cell r="A319" t="str">
            <v>Edat MitjanaTSUDSTOTALE 15-64</v>
          </cell>
          <cell r="B319" t="str">
            <v>SUD</v>
          </cell>
          <cell r="C319" t="str">
            <v>Total</v>
          </cell>
          <cell r="D319" t="str">
            <v> 15-64</v>
          </cell>
          <cell r="E319">
            <v>39.80891932520461</v>
          </cell>
        </row>
        <row r="320">
          <cell r="A320" t="str">
            <v>Edat MitjanaTSUDSTOTALE65 i més</v>
          </cell>
          <cell r="B320" t="str">
            <v>SUD</v>
          </cell>
          <cell r="C320" t="str">
            <v>Total</v>
          </cell>
          <cell r="D320" t="str">
            <v>65 i més</v>
          </cell>
          <cell r="E320">
            <v>77.01227678571429</v>
          </cell>
        </row>
        <row r="321">
          <cell r="A321" t="str">
            <v>Edat MitjanaTTOGORESSTOTALE  0-14</v>
          </cell>
          <cell r="B321" t="str">
            <v>TOGORES</v>
          </cell>
          <cell r="C321" t="str">
            <v>Total</v>
          </cell>
          <cell r="D321" t="str">
            <v>  0-14</v>
          </cell>
          <cell r="E321">
            <v>8</v>
          </cell>
        </row>
        <row r="322">
          <cell r="A322" t="str">
            <v>Edat MitjanaTTOGORESSTOTALE 15-64</v>
          </cell>
          <cell r="B322" t="str">
            <v>TOGORES</v>
          </cell>
          <cell r="C322" t="str">
            <v>Total</v>
          </cell>
          <cell r="D322" t="str">
            <v> 15-64</v>
          </cell>
          <cell r="E322">
            <v>43.72222222222222</v>
          </cell>
        </row>
        <row r="323">
          <cell r="A323" t="str">
            <v>Edat MitjanaTTOGORESSTOTALE65 i més</v>
          </cell>
          <cell r="B323" t="str">
            <v>TOGORES</v>
          </cell>
          <cell r="C323" t="str">
            <v>Total</v>
          </cell>
          <cell r="D323" t="str">
            <v>65 i més</v>
          </cell>
          <cell r="E323">
            <v>79.55555555555556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K17" sqref="K17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7" width="8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18" ht="12.75">
      <c r="A5" s="9" t="s">
        <v>7</v>
      </c>
      <c r="B5" s="8">
        <v>3537</v>
      </c>
      <c r="C5" s="8">
        <v>3229</v>
      </c>
      <c r="D5" s="10">
        <f>+SUM(B5:C5)</f>
        <v>6766</v>
      </c>
      <c r="E5" s="9"/>
      <c r="F5" s="11">
        <f>B5/$B$8*100</f>
        <v>18.659984173041412</v>
      </c>
      <c r="G5" s="11">
        <f>C5/$C$8*100</f>
        <v>16.391695009898978</v>
      </c>
      <c r="H5" s="12">
        <f>D5/$D$8*100</f>
        <v>17.50400993428882</v>
      </c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2.75">
      <c r="A6" s="9" t="s">
        <v>8</v>
      </c>
      <c r="B6" s="8">
        <v>12545</v>
      </c>
      <c r="C6" s="8">
        <v>12822</v>
      </c>
      <c r="D6" s="10">
        <f>+SUM(B6:C6)</f>
        <v>25367</v>
      </c>
      <c r="E6" s="9"/>
      <c r="F6" s="11">
        <f>B6/$B$8*100</f>
        <v>66.18306515431284</v>
      </c>
      <c r="G6" s="11">
        <f>C6/$C$8*100</f>
        <v>65.08959845677445</v>
      </c>
      <c r="H6" s="12">
        <f>D6/$D$8*100</f>
        <v>65.62580845449372</v>
      </c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9" t="s">
        <v>9</v>
      </c>
      <c r="B7" s="8">
        <v>2873</v>
      </c>
      <c r="C7" s="8">
        <v>3648</v>
      </c>
      <c r="D7" s="10">
        <f>+SUM(B7:C7)</f>
        <v>6521</v>
      </c>
      <c r="E7" s="9"/>
      <c r="F7" s="11">
        <f>B7/$B$8*100</f>
        <v>15.156950672645738</v>
      </c>
      <c r="G7" s="11">
        <f>C7/$C$8*100</f>
        <v>18.518706533326565</v>
      </c>
      <c r="H7" s="12">
        <f>D7/$D$8*100</f>
        <v>16.87018161121747</v>
      </c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2.75">
      <c r="A8" s="13" t="s">
        <v>6</v>
      </c>
      <c r="B8" s="10">
        <f>SUM(B5:B7)</f>
        <v>18955</v>
      </c>
      <c r="C8" s="10">
        <f>SUM(C5:C7)</f>
        <v>19699</v>
      </c>
      <c r="D8" s="10">
        <f>SUM(B8:C8)</f>
        <v>38654</v>
      </c>
      <c r="E8" s="13"/>
      <c r="F8" s="10">
        <f>B8/$B$8*100</f>
        <v>100</v>
      </c>
      <c r="G8" s="10">
        <f>C8/$C$8*100</f>
        <v>100</v>
      </c>
      <c r="H8" s="10">
        <f>D8/$D$8*100</f>
        <v>100</v>
      </c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6" customHeight="1">
      <c r="A9" s="9"/>
      <c r="B9" s="9"/>
      <c r="C9" s="9"/>
      <c r="D9" s="9"/>
      <c r="E9" s="9"/>
      <c r="F9" s="9"/>
      <c r="G9" s="9"/>
      <c r="H9" s="9"/>
      <c r="I9" s="15"/>
      <c r="J9" s="28"/>
      <c r="K9" s="28"/>
      <c r="L9" s="28"/>
      <c r="M9" s="28"/>
      <c r="N9" s="28"/>
      <c r="O9" s="28"/>
      <c r="P9" s="28"/>
      <c r="Q9" s="15"/>
      <c r="R9" s="15"/>
    </row>
    <row r="10" spans="1:18" ht="12.75">
      <c r="A10" s="13" t="s">
        <v>10</v>
      </c>
      <c r="B10" s="9"/>
      <c r="C10" s="9"/>
      <c r="D10" s="9"/>
      <c r="E10" s="9"/>
      <c r="F10" s="9"/>
      <c r="G10" s="9"/>
      <c r="H10" s="20" t="s">
        <v>11</v>
      </c>
      <c r="I10" s="15"/>
      <c r="J10" s="28"/>
      <c r="K10" s="28"/>
      <c r="L10" s="28"/>
      <c r="M10" s="28"/>
      <c r="N10" s="28"/>
      <c r="O10" s="28"/>
      <c r="P10" s="28"/>
      <c r="Q10" s="15"/>
      <c r="R10" s="15"/>
    </row>
    <row r="11" spans="1:18" ht="12.75">
      <c r="A11" s="9" t="s">
        <v>12</v>
      </c>
      <c r="B11" s="11">
        <f>(B7/B5)*100</f>
        <v>81.22702855527282</v>
      </c>
      <c r="C11" s="11">
        <f>(C7/C5)*100</f>
        <v>112.97615360792814</v>
      </c>
      <c r="D11" s="12">
        <f>(D7/D5)*100</f>
        <v>96.37895359148685</v>
      </c>
      <c r="E11" s="9"/>
      <c r="F11" s="9"/>
      <c r="G11" s="9"/>
      <c r="H11" s="14" t="s">
        <v>13</v>
      </c>
      <c r="I11" s="15"/>
      <c r="J11" s="28"/>
      <c r="K11" s="28"/>
      <c r="L11" s="28"/>
      <c r="M11" s="28"/>
      <c r="N11" s="28"/>
      <c r="O11" s="28"/>
      <c r="P11" s="28"/>
      <c r="Q11" s="15"/>
      <c r="R11" s="15"/>
    </row>
    <row r="12" spans="1:18" ht="12.75">
      <c r="A12" s="9" t="s">
        <v>14</v>
      </c>
      <c r="B12" s="16">
        <f>J12/B7*100</f>
        <v>8.527671423599026</v>
      </c>
      <c r="C12" s="16">
        <f>K12/C7*100</f>
        <v>13.623903508771928</v>
      </c>
      <c r="D12" s="17">
        <f>L12/D7*100</f>
        <v>11.378622910596533</v>
      </c>
      <c r="E12" s="9"/>
      <c r="F12" s="9"/>
      <c r="G12" s="9"/>
      <c r="H12" s="14" t="s">
        <v>15</v>
      </c>
      <c r="I12" s="15"/>
      <c r="J12" s="28">
        <v>245</v>
      </c>
      <c r="K12" s="28">
        <v>497</v>
      </c>
      <c r="L12" s="28">
        <v>742</v>
      </c>
      <c r="M12" s="28"/>
      <c r="N12" s="28"/>
      <c r="O12" s="28"/>
      <c r="P12" s="28"/>
      <c r="Q12" s="15"/>
      <c r="R12" s="15"/>
    </row>
    <row r="13" spans="1:18" ht="12.75">
      <c r="A13" s="9" t="s">
        <v>16</v>
      </c>
      <c r="B13" s="11">
        <f>(B5/B6)*100</f>
        <v>28.194499800717416</v>
      </c>
      <c r="C13" s="11">
        <f>(C5/C6)*100</f>
        <v>25.1832787396662</v>
      </c>
      <c r="D13" s="12">
        <f>(D5/D6)*100</f>
        <v>26.672448456656284</v>
      </c>
      <c r="E13" s="9"/>
      <c r="F13" s="9"/>
      <c r="G13" s="9"/>
      <c r="H13" s="14" t="s">
        <v>17</v>
      </c>
      <c r="I13" s="15"/>
      <c r="J13" s="28"/>
      <c r="K13" s="28"/>
      <c r="L13" s="28"/>
      <c r="M13" s="28"/>
      <c r="N13" s="28"/>
      <c r="O13" s="28"/>
      <c r="P13" s="28"/>
      <c r="Q13" s="15"/>
      <c r="R13" s="15"/>
    </row>
    <row r="14" spans="1:18" ht="12.75">
      <c r="A14" s="9" t="s">
        <v>18</v>
      </c>
      <c r="B14" s="11">
        <f>(B7/B6)*100</f>
        <v>22.901554404145077</v>
      </c>
      <c r="C14" s="11">
        <f>(C7/C6)*100</f>
        <v>28.451099672437998</v>
      </c>
      <c r="D14" s="12">
        <f>(D7/D6)*100</f>
        <v>25.706626719754013</v>
      </c>
      <c r="E14" s="9"/>
      <c r="F14" s="9"/>
      <c r="G14" s="9"/>
      <c r="H14" s="14" t="s">
        <v>19</v>
      </c>
      <c r="I14" s="15"/>
      <c r="J14" s="28"/>
      <c r="K14" s="28"/>
      <c r="L14" s="28"/>
      <c r="M14" s="28"/>
      <c r="N14" s="28"/>
      <c r="O14" s="28"/>
      <c r="P14" s="28"/>
      <c r="Q14" s="15"/>
      <c r="R14" s="15"/>
    </row>
    <row r="15" spans="1:18" ht="12.75">
      <c r="A15" s="9" t="s">
        <v>20</v>
      </c>
      <c r="B15" s="11">
        <f>((SUM(B5,B7))/B6)*100</f>
        <v>51.0960542048625</v>
      </c>
      <c r="C15" s="11">
        <f>((SUM(C5,C7))/C6)*100</f>
        <v>53.6343784121042</v>
      </c>
      <c r="D15" s="12">
        <f>((SUM(D5,D7))/D6)*100</f>
        <v>52.379075176410296</v>
      </c>
      <c r="E15" s="9"/>
      <c r="F15" s="9"/>
      <c r="G15" s="9"/>
      <c r="H15" s="14" t="s">
        <v>33</v>
      </c>
      <c r="I15" s="15"/>
      <c r="J15" s="28"/>
      <c r="K15" s="28"/>
      <c r="L15" s="28"/>
      <c r="M15" s="28"/>
      <c r="N15" s="28"/>
      <c r="O15" s="28"/>
      <c r="P15" s="28"/>
      <c r="Q15" s="15"/>
      <c r="R15" s="15"/>
    </row>
    <row r="16" spans="1:18" ht="6" customHeight="1">
      <c r="A16" s="9"/>
      <c r="B16" s="11"/>
      <c r="C16" s="11"/>
      <c r="D16" s="12"/>
      <c r="E16" s="9"/>
      <c r="F16" s="9"/>
      <c r="G16" s="9"/>
      <c r="H16" s="14"/>
      <c r="I16" s="15"/>
      <c r="J16" s="29"/>
      <c r="K16" s="29"/>
      <c r="L16" s="29"/>
      <c r="M16" s="29"/>
      <c r="N16" s="29"/>
      <c r="O16" s="29"/>
      <c r="P16" s="29"/>
      <c r="Q16" s="15"/>
      <c r="R16" s="15"/>
    </row>
    <row r="17" spans="1:18" ht="12.75">
      <c r="A17" s="9" t="s">
        <v>21</v>
      </c>
      <c r="B17" s="18">
        <f aca="true" t="shared" si="0" ref="B17:D18">J17/N17*100</f>
        <v>103.83747178329573</v>
      </c>
      <c r="C17" s="18">
        <f t="shared" si="0"/>
        <v>127.22095671981776</v>
      </c>
      <c r="D17" s="19">
        <f t="shared" si="0"/>
        <v>115.47619047619047</v>
      </c>
      <c r="E17" s="9"/>
      <c r="F17" s="9"/>
      <c r="G17" s="9"/>
      <c r="H17" s="14" t="s">
        <v>22</v>
      </c>
      <c r="I17" s="15"/>
      <c r="J17" s="29">
        <v>920</v>
      </c>
      <c r="K17" s="29">
        <v>1117</v>
      </c>
      <c r="L17" s="29">
        <v>2037</v>
      </c>
      <c r="M17" s="29"/>
      <c r="N17" s="29">
        <v>886</v>
      </c>
      <c r="O17" s="29">
        <v>878</v>
      </c>
      <c r="P17" s="29">
        <v>1764</v>
      </c>
      <c r="Q17" s="15"/>
      <c r="R17" s="15"/>
    </row>
    <row r="18" spans="1:18" ht="12.75">
      <c r="A18" s="9" t="s">
        <v>23</v>
      </c>
      <c r="B18" s="18">
        <f>J18/N18*100</f>
        <v>110.76948924731182</v>
      </c>
      <c r="C18" s="18">
        <f t="shared" si="0"/>
        <v>112.77796216395619</v>
      </c>
      <c r="D18" s="19">
        <f t="shared" si="0"/>
        <v>111.77992987143095</v>
      </c>
      <c r="E18" s="9"/>
      <c r="F18" s="9"/>
      <c r="G18" s="9"/>
      <c r="H18" s="14" t="s">
        <v>24</v>
      </c>
      <c r="I18" s="15"/>
      <c r="J18" s="29">
        <v>6593</v>
      </c>
      <c r="K18" s="29">
        <v>6796</v>
      </c>
      <c r="L18" s="29">
        <v>13389</v>
      </c>
      <c r="M18" s="29"/>
      <c r="N18" s="29">
        <v>5952</v>
      </c>
      <c r="O18" s="29">
        <v>6026</v>
      </c>
      <c r="P18" s="29">
        <v>11978</v>
      </c>
      <c r="Q18" s="15"/>
      <c r="R18" s="15"/>
    </row>
    <row r="19" spans="1:18" ht="12.75">
      <c r="A19" s="9" t="s">
        <v>25</v>
      </c>
      <c r="B19" s="18">
        <f>B5/$K$19*100</f>
        <v>38.449831503424285</v>
      </c>
      <c r="C19" s="18">
        <f>C5/$K$19*100</f>
        <v>35.10164148276987</v>
      </c>
      <c r="D19" s="19">
        <f>D5/$K$19*100</f>
        <v>73.55147298619416</v>
      </c>
      <c r="E19" s="9"/>
      <c r="F19" s="9"/>
      <c r="G19" s="9"/>
      <c r="H19" s="14" t="s">
        <v>26</v>
      </c>
      <c r="I19" s="15"/>
      <c r="J19" s="29"/>
      <c r="K19" s="29">
        <v>9199</v>
      </c>
      <c r="L19" s="29"/>
      <c r="M19" s="29"/>
      <c r="N19" s="29"/>
      <c r="O19" s="29"/>
      <c r="P19" s="29"/>
      <c r="Q19" s="15"/>
      <c r="R19" s="15"/>
    </row>
    <row r="20" spans="1:18" ht="6" customHeight="1">
      <c r="A20" s="9"/>
      <c r="B20" s="21"/>
      <c r="C20" s="21"/>
      <c r="D20" s="22"/>
      <c r="E20" s="9"/>
      <c r="F20" s="9"/>
      <c r="G20" s="9"/>
      <c r="H20" s="9"/>
      <c r="I20" s="15"/>
      <c r="J20" s="28"/>
      <c r="K20" s="28"/>
      <c r="L20" s="28"/>
      <c r="M20" s="28"/>
      <c r="N20" s="28"/>
      <c r="O20" s="28"/>
      <c r="P20" s="28"/>
      <c r="Q20" s="15"/>
      <c r="R20" s="15"/>
    </row>
    <row r="21" spans="1:18" ht="12.75">
      <c r="A21" s="9" t="s">
        <v>27</v>
      </c>
      <c r="B21" s="18">
        <v>39.1235030335004</v>
      </c>
      <c r="C21" s="18">
        <v>41.45042895578456</v>
      </c>
      <c r="D21" s="19">
        <v>40.30935996274642</v>
      </c>
      <c r="E21" s="9"/>
      <c r="F21" s="9"/>
      <c r="G21" s="9"/>
      <c r="H21" s="9"/>
      <c r="I21" s="15"/>
      <c r="J21" s="28"/>
      <c r="K21" s="28"/>
      <c r="L21" s="28"/>
      <c r="M21" s="28"/>
      <c r="N21" s="28"/>
      <c r="O21" s="28"/>
      <c r="P21" s="28"/>
      <c r="Q21" s="15"/>
      <c r="R21" s="15"/>
    </row>
    <row r="22" spans="1:18" ht="12.75">
      <c r="A22" s="9" t="s">
        <v>28</v>
      </c>
      <c r="B22" s="18">
        <v>6.986994628216002</v>
      </c>
      <c r="C22" s="18">
        <v>6.842985444410034</v>
      </c>
      <c r="D22" s="19">
        <v>6.918267809636418</v>
      </c>
      <c r="E22" s="9"/>
      <c r="F22" s="9"/>
      <c r="G22" s="9"/>
      <c r="H22" s="9"/>
      <c r="I22" s="15"/>
      <c r="J22" s="28"/>
      <c r="K22" s="28"/>
      <c r="L22" s="28"/>
      <c r="M22" s="28"/>
      <c r="N22" s="28"/>
      <c r="O22" s="28"/>
      <c r="P22" s="28"/>
      <c r="Q22" s="15"/>
      <c r="R22" s="15"/>
    </row>
    <row r="23" spans="1:18" ht="12.75">
      <c r="A23" s="9" t="s">
        <v>29</v>
      </c>
      <c r="B23" s="18">
        <v>40.23060980470307</v>
      </c>
      <c r="C23" s="18">
        <v>40.64896272032444</v>
      </c>
      <c r="D23" s="19">
        <v>40.44207040643356</v>
      </c>
      <c r="E23" s="9"/>
      <c r="F23" s="9"/>
      <c r="G23" s="9"/>
      <c r="H23" s="9"/>
      <c r="I23" s="15"/>
      <c r="J23" s="28"/>
      <c r="K23" s="28"/>
      <c r="L23" s="28"/>
      <c r="M23" s="28"/>
      <c r="N23" s="28"/>
      <c r="O23" s="28"/>
      <c r="P23" s="28"/>
      <c r="Q23" s="15"/>
      <c r="R23" s="15"/>
    </row>
    <row r="24" spans="1:18" ht="12.75">
      <c r="A24" s="9" t="s">
        <v>30</v>
      </c>
      <c r="B24" s="18">
        <v>73.85311521058128</v>
      </c>
      <c r="C24" s="18">
        <v>74.8999451754386</v>
      </c>
      <c r="D24" s="19">
        <v>74.43873639012422</v>
      </c>
      <c r="E24" s="9"/>
      <c r="F24" s="9"/>
      <c r="G24" s="9"/>
      <c r="H24" s="9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8" ht="6" customHeight="1">
      <c r="A25" s="9"/>
      <c r="B25" s="23"/>
      <c r="C25" s="23"/>
      <c r="D25" s="23"/>
      <c r="E25" s="9"/>
      <c r="F25" s="9"/>
      <c r="G25" s="9"/>
      <c r="H25" s="9"/>
    </row>
    <row r="26" spans="1:8" ht="13.5" thickBot="1">
      <c r="A26" s="24" t="s">
        <v>31</v>
      </c>
      <c r="B26" s="25"/>
      <c r="C26" s="25"/>
      <c r="D26" s="26">
        <f>B8/C8*100</f>
        <v>96.22315853596629</v>
      </c>
      <c r="E26" s="24"/>
      <c r="F26" s="24"/>
      <c r="G26" s="24"/>
      <c r="H26" s="27" t="s">
        <v>32</v>
      </c>
    </row>
    <row r="27" spans="1:6" ht="12.75">
      <c r="A27" s="6" t="s">
        <v>34</v>
      </c>
      <c r="E27" s="7"/>
      <c r="F27" s="7"/>
    </row>
    <row r="28" ht="12.75">
      <c r="A28" s="6" t="s">
        <v>36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2014-04-15T12:16:25Z</cp:lastPrinted>
  <dcterms:created xsi:type="dcterms:W3CDTF">2007-11-19T16:24:19Z</dcterms:created>
  <dcterms:modified xsi:type="dcterms:W3CDTF">2016-11-24T11:09:52Z</dcterms:modified>
  <cp:category/>
  <cp:version/>
  <cp:contentType/>
  <cp:contentStatus/>
</cp:coreProperties>
</file>