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5175" activeTab="0"/>
  </bookViews>
  <sheets>
    <sheet name="02.05.08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<sst xmlns="http://schemas.openxmlformats.org/spreadsheetml/2006/main" count="39" uniqueCount="29">
  <si>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</si>
  <si>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</si>
  <si>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</si>
  <si>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</si>
  <si>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</si>
  <si>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</si>
  <si>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</si>
  <si>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</si>
  <si>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</si>
  <si>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</si>
  <si>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</si>
  <si>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</si>
  <si>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</si>
  <si>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</si>
  <si>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</si>
  <si>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</si>
  <si>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</si>
  <si>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</si>
  <si>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</si>
  <si>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</si>
  <si>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</si>
  <si>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02.05.08 Indicadors demogràfics bàsics</t>
  </si>
  <si>
    <t>Font: Ajuntament de Sabadell. Gestió de la Informació.</t>
  </si>
  <si>
    <r>
      <t>Districte 4. Evolució 2011-2016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</si>
  <si>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2016-2011</t>
    </r>
  </si>
  <si>
    <r>
      <t xml:space="preserve">D </t>
    </r>
    <r>
      <rPr>
        <b/>
        <sz val="8"/>
        <color indexed="9"/>
        <rFont val="Arial"/>
        <family val="2"/>
      </rPr>
      <t>% 2016-2011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</si>
  <si>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2016-2011 (2011=100)</t>
    </r>
  </si>
  <si>
    <t>1. Dades a 1 de gener de 2016.</t>
  </si>
  <si>
    <t>2. Diferència del pes relatiu de cada grup d'edat entre 2011 i 2016.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</si>
</sst>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vertAlign val="superscript"/>
      <sz val="12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2" borderId="1" xfId="0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2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4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I3" sqref="I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9" width="4.8515625" style="0" customWidth="1"/>
    <col min="10" max="10" width="6.00390625" style="0" customWidth="1"/>
    <col min="11" max="13" width="6.140625" style="0" bestFit="1" customWidth="1"/>
    <col min="14" max="14" width="5.57421875" style="0" customWidth="1"/>
    <col min="15" max="17" width="6.140625" style="0" bestFit="1" customWidth="1"/>
    <col min="18" max="18" width="5.421875" style="0" customWidth="1"/>
  </cols>
  <sheetData>
    <row r="1" ht="15.75">
      <c r="A1" s="1" t="s">
        <v>21</v>
      </c>
    </row>
    <row r="2" ht="15" customHeight="1">
      <c r="A2" s="2" t="s">
        <v>23</v>
      </c>
    </row>
    <row r="3" spans="1:8" ht="12.75">
      <c r="A3" s="3"/>
      <c r="B3" s="4"/>
      <c r="C3" s="4"/>
      <c r="D3" s="25" t="s">
        <v>24</v>
      </c>
      <c r="E3" s="18"/>
      <c r="F3" s="4"/>
      <c r="G3" s="4"/>
      <c r="H3" s="13" t="s">
        <v>25</v>
      </c>
    </row>
    <row r="4" spans="1:18" ht="12.75">
      <c r="A4" s="3" t="s">
        <v>0</v>
      </c>
      <c r="B4" s="5" t="s">
        <v>1</v>
      </c>
      <c r="C4" s="5" t="s">
        <v>2</v>
      </c>
      <c r="D4" s="5" t="s">
        <v>3</v>
      </c>
      <c r="E4" s="5"/>
      <c r="F4" s="5" t="s">
        <v>1</v>
      </c>
      <c r="G4" s="5" t="s">
        <v>2</v>
      </c>
      <c r="H4" s="5" t="s">
        <v>3</v>
      </c>
      <c r="K4" s="29"/>
      <c r="L4" s="29"/>
      <c r="M4" s="29"/>
      <c r="N4" s="29"/>
      <c r="O4" s="29"/>
      <c r="P4" s="29"/>
      <c r="Q4" s="29"/>
      <c r="R4" s="29"/>
    </row>
    <row r="5" spans="1:18" ht="12.75">
      <c r="A5" s="6" t="s">
        <v>4</v>
      </c>
      <c r="B5" s="17">
        <f aca="true" t="shared" si="0" ref="B5:D8">O5-K5</f>
        <v>261</v>
      </c>
      <c r="C5" s="17">
        <f t="shared" si="0"/>
        <v>212</v>
      </c>
      <c r="D5" s="16">
        <f t="shared" si="0"/>
        <v>473</v>
      </c>
      <c r="E5" s="6"/>
      <c r="F5" s="7">
        <f>(O5-K5)*100/K5</f>
        <v>7.967032967032967</v>
      </c>
      <c r="G5" s="7">
        <f aca="true" t="shared" si="1" ref="F5:H8">(P5-L5)*100/L5</f>
        <v>7.026847862114684</v>
      </c>
      <c r="H5" s="30">
        <f t="shared" si="1"/>
        <v>7.5162879389798185</v>
      </c>
      <c r="K5" s="29">
        <v>3276</v>
      </c>
      <c r="L5" s="29">
        <v>3017</v>
      </c>
      <c r="M5" s="29">
        <v>6293</v>
      </c>
      <c r="N5" s="29"/>
      <c r="O5" s="29">
        <v>3537</v>
      </c>
      <c r="P5" s="29">
        <v>3229</v>
      </c>
      <c r="Q5" s="29">
        <v>6766</v>
      </c>
      <c r="R5" s="29"/>
    </row>
    <row r="6" spans="1:18" ht="12.75">
      <c r="A6" s="6" t="s">
        <v>5</v>
      </c>
      <c r="B6" s="17">
        <f t="shared" si="0"/>
        <v>-761</v>
      </c>
      <c r="C6" s="17">
        <f t="shared" si="0"/>
        <v>-538</v>
      </c>
      <c r="D6" s="16">
        <f t="shared" si="0"/>
        <v>-1299</v>
      </c>
      <c r="E6" s="6"/>
      <c r="F6" s="7">
        <f t="shared" si="1"/>
        <v>-5.719224410040583</v>
      </c>
      <c r="G6" s="7">
        <f t="shared" si="1"/>
        <v>-4.026946107784431</v>
      </c>
      <c r="H6" s="30">
        <f t="shared" si="1"/>
        <v>-4.871371784294607</v>
      </c>
      <c r="K6" s="29">
        <v>13306</v>
      </c>
      <c r="L6" s="29">
        <v>13360</v>
      </c>
      <c r="M6" s="29">
        <v>26666</v>
      </c>
      <c r="N6" s="29"/>
      <c r="O6" s="29">
        <v>12545</v>
      </c>
      <c r="P6" s="29">
        <v>12822</v>
      </c>
      <c r="Q6" s="29">
        <v>25367</v>
      </c>
      <c r="R6" s="29"/>
    </row>
    <row r="7" spans="1:18" ht="12.75">
      <c r="A7" s="6" t="s">
        <v>6</v>
      </c>
      <c r="B7" s="17">
        <f t="shared" si="0"/>
        <v>515</v>
      </c>
      <c r="C7" s="17">
        <f t="shared" si="0"/>
        <v>618</v>
      </c>
      <c r="D7" s="16">
        <f t="shared" si="0"/>
        <v>1133</v>
      </c>
      <c r="E7" s="6"/>
      <c r="F7" s="7">
        <f t="shared" si="1"/>
        <v>21.840542832909247</v>
      </c>
      <c r="G7" s="7">
        <f t="shared" si="1"/>
        <v>20.396039603960396</v>
      </c>
      <c r="H7" s="30">
        <f t="shared" si="1"/>
        <v>21.028210838901263</v>
      </c>
      <c r="K7" s="29">
        <v>2358</v>
      </c>
      <c r="L7" s="29">
        <v>3030</v>
      </c>
      <c r="M7" s="29">
        <v>5388</v>
      </c>
      <c r="N7" s="29"/>
      <c r="O7" s="29">
        <v>2873</v>
      </c>
      <c r="P7" s="29">
        <v>3648</v>
      </c>
      <c r="Q7" s="29">
        <v>6521</v>
      </c>
      <c r="R7" s="29"/>
    </row>
    <row r="8" spans="1:18" ht="12.75">
      <c r="A8" s="8" t="s">
        <v>3</v>
      </c>
      <c r="B8" s="16">
        <f t="shared" si="0"/>
        <v>15</v>
      </c>
      <c r="C8" s="16">
        <f t="shared" si="0"/>
        <v>292</v>
      </c>
      <c r="D8" s="16">
        <f t="shared" si="0"/>
        <v>307</v>
      </c>
      <c r="E8" s="8"/>
      <c r="F8" s="30">
        <f t="shared" si="1"/>
        <v>0.0791974656810982</v>
      </c>
      <c r="G8" s="30">
        <f t="shared" si="1"/>
        <v>1.5046117380326687</v>
      </c>
      <c r="H8" s="30">
        <f t="shared" si="1"/>
        <v>0.8005841395676324</v>
      </c>
      <c r="K8" s="29">
        <v>18940</v>
      </c>
      <c r="L8" s="29">
        <v>19407</v>
      </c>
      <c r="M8" s="29">
        <v>38347</v>
      </c>
      <c r="N8" s="29"/>
      <c r="O8" s="29">
        <v>18955</v>
      </c>
      <c r="P8" s="29">
        <v>19699</v>
      </c>
      <c r="Q8" s="29">
        <v>38654</v>
      </c>
      <c r="R8" s="29"/>
    </row>
    <row r="9" spans="1:18" ht="6" customHeight="1">
      <c r="A9" s="8"/>
      <c r="B9" s="16"/>
      <c r="C9" s="16"/>
      <c r="D9" s="16"/>
      <c r="E9" s="8"/>
      <c r="F9" s="14"/>
      <c r="G9" s="14"/>
      <c r="H9" s="14"/>
      <c r="K9" s="29"/>
      <c r="L9" s="29"/>
      <c r="M9" s="29"/>
      <c r="N9" s="29"/>
      <c r="O9" s="29"/>
      <c r="P9" s="29"/>
      <c r="Q9" s="29"/>
      <c r="R9" s="29"/>
    </row>
    <row r="10" spans="1:18" ht="12.75">
      <c r="A10" s="6"/>
      <c r="B10" s="8"/>
      <c r="C10" s="8"/>
      <c r="D10" s="8">
        <v>2011</v>
      </c>
      <c r="E10" s="8"/>
      <c r="F10" s="8"/>
      <c r="G10" s="8"/>
      <c r="H10" s="15" t="s">
        <v>26</v>
      </c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8" t="s">
        <v>7</v>
      </c>
      <c r="B11" s="9" t="s">
        <v>1</v>
      </c>
      <c r="C11" s="9" t="s">
        <v>2</v>
      </c>
      <c r="D11" s="9" t="s">
        <v>3</v>
      </c>
      <c r="E11" s="9"/>
      <c r="F11" s="9" t="s">
        <v>1</v>
      </c>
      <c r="G11" s="9" t="s">
        <v>2</v>
      </c>
      <c r="H11" s="9" t="s">
        <v>3</v>
      </c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6" t="s">
        <v>8</v>
      </c>
      <c r="B12" s="19">
        <v>71.97802197802197</v>
      </c>
      <c r="C12" s="19">
        <v>100.43089161418628</v>
      </c>
      <c r="D12" s="20">
        <v>85.61894168123312</v>
      </c>
      <c r="E12" s="21"/>
      <c r="F12" s="19">
        <f>K12*100/B12</f>
        <v>112.84976486305081</v>
      </c>
      <c r="G12" s="19">
        <f>L12*100/C12</f>
        <v>112.49143743733306</v>
      </c>
      <c r="H12" s="20">
        <f>M12*100/D12</f>
        <v>112.56732645716902</v>
      </c>
      <c r="K12" s="29">
        <v>81.22702855527282</v>
      </c>
      <c r="L12" s="29">
        <v>112.97615360792814</v>
      </c>
      <c r="M12" s="29">
        <v>96.37895359148685</v>
      </c>
      <c r="N12" s="29"/>
      <c r="O12" s="29"/>
      <c r="P12" s="29"/>
      <c r="Q12" s="29"/>
      <c r="R12" s="29"/>
    </row>
    <row r="13" spans="1:18" ht="12.75">
      <c r="A13" s="6" t="s">
        <v>9</v>
      </c>
      <c r="B13" s="19">
        <v>7.29431721798134</v>
      </c>
      <c r="C13" s="19">
        <v>12.178217821782178</v>
      </c>
      <c r="D13" s="20">
        <v>10.04083147735709</v>
      </c>
      <c r="E13" s="21"/>
      <c r="F13" s="19">
        <f aca="true" t="shared" si="2" ref="F13:F25">K13*100/B13</f>
        <v>116.90842567934013</v>
      </c>
      <c r="G13" s="19">
        <f aca="true" t="shared" si="3" ref="G13:G25">L13*100/C13</f>
        <v>111.87107759235485</v>
      </c>
      <c r="H13" s="20">
        <f aca="true" t="shared" si="4" ref="H13:H27">M13*100/D13</f>
        <v>113.32351246265087</v>
      </c>
      <c r="K13" s="29">
        <v>8.527671423599026</v>
      </c>
      <c r="L13" s="29">
        <v>13.623903508771928</v>
      </c>
      <c r="M13" s="29">
        <v>11.378622910596533</v>
      </c>
      <c r="N13" s="29"/>
      <c r="O13" s="29"/>
      <c r="P13" s="29"/>
      <c r="Q13" s="29"/>
      <c r="R13" s="29"/>
    </row>
    <row r="14" spans="1:18" ht="12.75">
      <c r="A14" s="6" t="s">
        <v>10</v>
      </c>
      <c r="B14" s="19">
        <v>24.620471967533444</v>
      </c>
      <c r="C14" s="19">
        <v>22.58233532934132</v>
      </c>
      <c r="D14" s="20">
        <v>23.599339983499586</v>
      </c>
      <c r="E14" s="21"/>
      <c r="F14" s="19">
        <f t="shared" si="2"/>
        <v>114.5164878963205</v>
      </c>
      <c r="G14" s="19">
        <f t="shared" si="3"/>
        <v>111.51760157836937</v>
      </c>
      <c r="H14" s="20">
        <f t="shared" si="4"/>
        <v>113.02201025666558</v>
      </c>
      <c r="K14" s="29">
        <v>28.194499800717416</v>
      </c>
      <c r="L14" s="29">
        <v>25.1832787396662</v>
      </c>
      <c r="M14" s="29">
        <v>26.672448456656284</v>
      </c>
      <c r="N14" s="29"/>
      <c r="O14" s="29"/>
      <c r="P14" s="29"/>
      <c r="Q14" s="29"/>
      <c r="R14" s="29"/>
    </row>
    <row r="15" spans="1:18" ht="12.75">
      <c r="A15" s="6" t="s">
        <v>11</v>
      </c>
      <c r="B15" s="19">
        <v>17.72132872388396</v>
      </c>
      <c r="C15" s="19">
        <v>22.679640718562872</v>
      </c>
      <c r="D15" s="20">
        <v>20.20550513762844</v>
      </c>
      <c r="E15" s="21"/>
      <c r="F15" s="19">
        <f t="shared" si="2"/>
        <v>129.2315873204217</v>
      </c>
      <c r="G15" s="19">
        <f t="shared" si="3"/>
        <v>125.44775301114578</v>
      </c>
      <c r="H15" s="20">
        <f t="shared" si="4"/>
        <v>127.22585525407582</v>
      </c>
      <c r="K15" s="29">
        <v>22.901554404145077</v>
      </c>
      <c r="L15" s="29">
        <v>28.451099672437998</v>
      </c>
      <c r="M15" s="29">
        <v>25.706626719754013</v>
      </c>
      <c r="N15" s="29"/>
      <c r="O15" s="29"/>
      <c r="P15" s="29"/>
      <c r="Q15" s="29"/>
      <c r="R15" s="29"/>
    </row>
    <row r="16" spans="1:18" ht="12.75">
      <c r="A16" s="6" t="s">
        <v>12</v>
      </c>
      <c r="B16" s="19">
        <v>42.34180069141741</v>
      </c>
      <c r="C16" s="19">
        <v>45.26197604790419</v>
      </c>
      <c r="D16" s="20">
        <v>43.804845121128025</v>
      </c>
      <c r="E16" s="21"/>
      <c r="F16" s="19">
        <f t="shared" si="2"/>
        <v>120.67520362973025</v>
      </c>
      <c r="G16" s="19">
        <f t="shared" si="3"/>
        <v>118.4976509981333</v>
      </c>
      <c r="H16" s="20">
        <f t="shared" si="4"/>
        <v>119.57370247873958</v>
      </c>
      <c r="K16" s="29">
        <v>51.0960542048625</v>
      </c>
      <c r="L16" s="29">
        <v>53.6343784121042</v>
      </c>
      <c r="M16" s="29">
        <v>52.379075176410296</v>
      </c>
      <c r="N16" s="29"/>
      <c r="O16" s="29"/>
      <c r="P16" s="29"/>
      <c r="Q16" s="29"/>
      <c r="R16" s="29"/>
    </row>
    <row r="17" spans="1:18" ht="6" customHeight="1">
      <c r="A17" s="6"/>
      <c r="B17" s="19"/>
      <c r="C17" s="19"/>
      <c r="D17" s="20"/>
      <c r="E17" s="21"/>
      <c r="F17" s="19"/>
      <c r="G17" s="19"/>
      <c r="H17" s="20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6" t="s">
        <v>13</v>
      </c>
      <c r="B18" s="19">
        <v>116.02272727272727</v>
      </c>
      <c r="C18" s="19">
        <v>127.53623188405795</v>
      </c>
      <c r="D18" s="20">
        <v>121.83455261676983</v>
      </c>
      <c r="E18" s="21"/>
      <c r="F18" s="19">
        <f t="shared" si="2"/>
        <v>89.49752710019614</v>
      </c>
      <c r="G18" s="19">
        <f>L18*100/C18</f>
        <v>99.75279560985713</v>
      </c>
      <c r="H18" s="20">
        <f t="shared" si="4"/>
        <v>94.78115033542285</v>
      </c>
      <c r="K18" s="29">
        <v>103.83747178329573</v>
      </c>
      <c r="L18" s="29">
        <v>127.22095671981776</v>
      </c>
      <c r="M18" s="29">
        <v>115.47619047619047</v>
      </c>
      <c r="N18" s="29"/>
      <c r="O18" s="29"/>
      <c r="P18" s="29"/>
      <c r="Q18" s="29"/>
      <c r="R18" s="29"/>
    </row>
    <row r="19" spans="1:18" ht="12.75">
      <c r="A19" s="6" t="s">
        <v>14</v>
      </c>
      <c r="B19" s="19">
        <v>81.7511268952329</v>
      </c>
      <c r="C19" s="19">
        <v>88.8339222614841</v>
      </c>
      <c r="D19" s="20">
        <v>85.23200889135872</v>
      </c>
      <c r="E19" s="21"/>
      <c r="F19" s="19">
        <f t="shared" si="2"/>
        <v>135.49597840928485</v>
      </c>
      <c r="G19" s="19">
        <f t="shared" si="3"/>
        <v>126.95371238026888</v>
      </c>
      <c r="H19" s="20">
        <f>M19*100/D19</f>
        <v>131.1478297008248</v>
      </c>
      <c r="K19" s="29">
        <v>110.76948924731182</v>
      </c>
      <c r="L19" s="29">
        <v>112.77796216395619</v>
      </c>
      <c r="M19" s="29">
        <v>111.77992987143095</v>
      </c>
      <c r="N19" s="29"/>
      <c r="O19" s="29"/>
      <c r="P19" s="29"/>
      <c r="Q19" s="29"/>
      <c r="R19" s="29"/>
    </row>
    <row r="20" spans="1:18" ht="12.75">
      <c r="A20" s="6" t="s">
        <v>15</v>
      </c>
      <c r="B20" s="19">
        <v>33.27915481511581</v>
      </c>
      <c r="C20" s="19">
        <v>30.648110524177163</v>
      </c>
      <c r="D20" s="20">
        <v>63.92726533929297</v>
      </c>
      <c r="E20" s="21"/>
      <c r="F20" s="19">
        <f t="shared" si="2"/>
        <v>115.53728367512473</v>
      </c>
      <c r="G20" s="19">
        <f t="shared" si="3"/>
        <v>114.53117625335983</v>
      </c>
      <c r="H20" s="20">
        <f t="shared" si="4"/>
        <v>115.05493406580253</v>
      </c>
      <c r="K20" s="29">
        <v>38.449831503424285</v>
      </c>
      <c r="L20" s="29">
        <v>35.10164148276987</v>
      </c>
      <c r="M20" s="29">
        <v>73.55147298619416</v>
      </c>
      <c r="N20" s="29"/>
      <c r="O20" s="29"/>
      <c r="P20" s="29"/>
      <c r="Q20" s="29"/>
      <c r="R20" s="29"/>
    </row>
    <row r="21" spans="1:18" ht="6" customHeight="1">
      <c r="A21" s="12"/>
      <c r="B21" s="19"/>
      <c r="C21" s="19"/>
      <c r="D21" s="20"/>
      <c r="E21" s="21"/>
      <c r="F21" s="19"/>
      <c r="G21" s="19"/>
      <c r="H21" s="20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6" t="s">
        <v>16</v>
      </c>
      <c r="B22" s="19">
        <v>37.64978880675818</v>
      </c>
      <c r="C22" s="19">
        <v>39.92925233163292</v>
      </c>
      <c r="D22" s="20">
        <v>38.80340052676872</v>
      </c>
      <c r="E22" s="21"/>
      <c r="F22" s="19">
        <f t="shared" si="2"/>
        <v>103.91426957082342</v>
      </c>
      <c r="G22" s="19">
        <f t="shared" si="3"/>
        <v>103.80967970929555</v>
      </c>
      <c r="H22" s="20">
        <f t="shared" si="4"/>
        <v>103.88099861232216</v>
      </c>
      <c r="K22" s="29">
        <v>39.1235030335004</v>
      </c>
      <c r="L22" s="29">
        <v>41.45042895578456</v>
      </c>
      <c r="M22" s="29">
        <v>40.30935996274642</v>
      </c>
      <c r="N22" s="29"/>
      <c r="O22" s="29"/>
      <c r="P22" s="29"/>
      <c r="Q22" s="29"/>
      <c r="R22" s="29"/>
    </row>
    <row r="23" spans="1:18" ht="12.75">
      <c r="A23" s="6" t="s">
        <v>17</v>
      </c>
      <c r="B23" s="19">
        <v>6.170940170940171</v>
      </c>
      <c r="C23" s="19">
        <v>6.377527345044746</v>
      </c>
      <c r="D23" s="20">
        <v>6.269982520260607</v>
      </c>
      <c r="E23" s="21"/>
      <c r="F23" s="19">
        <f t="shared" si="2"/>
        <v>113.22415117746152</v>
      </c>
      <c r="G23" s="19">
        <f t="shared" si="3"/>
        <v>107.29841009191348</v>
      </c>
      <c r="H23" s="20">
        <f t="shared" si="4"/>
        <v>110.33950712431756</v>
      </c>
      <c r="K23" s="29">
        <v>6.986994628216002</v>
      </c>
      <c r="L23" s="29">
        <v>6.842985444410034</v>
      </c>
      <c r="M23" s="29">
        <v>6.918267809636418</v>
      </c>
      <c r="N23" s="29"/>
      <c r="O23" s="29"/>
      <c r="P23" s="29"/>
      <c r="Q23" s="29"/>
      <c r="R23" s="29"/>
    </row>
    <row r="24" spans="1:18" ht="12.75">
      <c r="A24" s="6" t="s">
        <v>18</v>
      </c>
      <c r="B24" s="19">
        <v>39.05313392454532</v>
      </c>
      <c r="C24" s="19">
        <v>39.56070359281437</v>
      </c>
      <c r="D24" s="20">
        <v>39.30743268581715</v>
      </c>
      <c r="E24" s="21"/>
      <c r="F24" s="19">
        <f t="shared" si="2"/>
        <v>103.01506117904073</v>
      </c>
      <c r="G24" s="19">
        <f t="shared" si="3"/>
        <v>102.75085887933433</v>
      </c>
      <c r="H24" s="20">
        <f t="shared" si="4"/>
        <v>102.88657295348065</v>
      </c>
      <c r="K24" s="29">
        <v>40.23060980470307</v>
      </c>
      <c r="L24" s="29">
        <v>40.64896272032444</v>
      </c>
      <c r="M24" s="29">
        <v>40.44207040643356</v>
      </c>
      <c r="N24" s="29"/>
      <c r="O24" s="29"/>
      <c r="P24" s="29"/>
      <c r="Q24" s="29"/>
      <c r="R24" s="29"/>
    </row>
    <row r="25" spans="1:18" ht="12.75">
      <c r="A25" s="6" t="s">
        <v>19</v>
      </c>
      <c r="B25" s="19">
        <v>73.46480067854114</v>
      </c>
      <c r="C25" s="19">
        <v>74.96204620462046</v>
      </c>
      <c r="D25" s="20">
        <v>74.30679287305122</v>
      </c>
      <c r="E25" s="21"/>
      <c r="F25" s="19">
        <f t="shared" si="2"/>
        <v>100.52857222568299</v>
      </c>
      <c r="G25" s="19">
        <f t="shared" si="3"/>
        <v>99.91715670485789</v>
      </c>
      <c r="H25" s="20">
        <f t="shared" si="4"/>
        <v>100.17756588862396</v>
      </c>
      <c r="K25" s="29">
        <v>73.85311521058128</v>
      </c>
      <c r="L25" s="29">
        <v>74.8999451754386</v>
      </c>
      <c r="M25" s="29">
        <v>74.43873639012422</v>
      </c>
      <c r="N25" s="29"/>
      <c r="O25" s="29"/>
      <c r="P25" s="29"/>
      <c r="Q25" s="29"/>
      <c r="R25" s="29"/>
    </row>
    <row r="26" spans="1:18" ht="6" customHeight="1">
      <c r="A26" s="6"/>
      <c r="B26" s="19"/>
      <c r="C26" s="19"/>
      <c r="D26" s="20"/>
      <c r="E26" s="21"/>
      <c r="F26" s="19"/>
      <c r="G26" s="19"/>
      <c r="H26" s="20"/>
      <c r="K26" s="29"/>
      <c r="L26" s="29"/>
      <c r="M26" s="29"/>
      <c r="N26" s="29"/>
      <c r="O26" s="29"/>
      <c r="P26" s="29"/>
      <c r="Q26" s="29"/>
      <c r="R26" s="29"/>
    </row>
    <row r="27" spans="1:18" ht="13.5" thickBot="1">
      <c r="A27" s="10" t="s">
        <v>20</v>
      </c>
      <c r="B27" s="22"/>
      <c r="C27" s="22"/>
      <c r="D27" s="23">
        <v>97.59365177513268</v>
      </c>
      <c r="E27" s="24"/>
      <c r="F27" s="19"/>
      <c r="G27" s="19"/>
      <c r="H27" s="20">
        <f t="shared" si="4"/>
        <v>98.5957147680833</v>
      </c>
      <c r="K27" s="29"/>
      <c r="L27" s="29"/>
      <c r="M27" s="29">
        <v>96.22315853596629</v>
      </c>
      <c r="N27" s="29"/>
      <c r="O27" s="29"/>
      <c r="P27" s="29"/>
      <c r="Q27" s="29"/>
      <c r="R27" s="29"/>
    </row>
    <row r="28" spans="1:18" ht="12.75">
      <c r="A28" s="11" t="s">
        <v>22</v>
      </c>
      <c r="E28" s="12"/>
      <c r="F28" s="26"/>
      <c r="G28" s="26"/>
      <c r="H28" s="28"/>
      <c r="K28" s="29"/>
      <c r="L28" s="29"/>
      <c r="M28" s="29"/>
      <c r="N28" s="29"/>
      <c r="O28" s="29"/>
      <c r="P28" s="29"/>
      <c r="Q28" s="29"/>
      <c r="R28" s="29"/>
    </row>
    <row r="29" ht="12.75">
      <c r="A29" s="11" t="s">
        <v>27</v>
      </c>
    </row>
    <row r="30" ht="12.75">
      <c r="A30" s="11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2009-09-25T10:06:41Z</cp:lastPrinted>
  <dcterms:created xsi:type="dcterms:W3CDTF">2007-11-19T16:24:19Z</dcterms:created>
  <dcterms:modified xsi:type="dcterms:W3CDTF">2016-11-30T11:52:48Z</dcterms:modified>
  <cp:category/>
  <cp:version/>
  <cp:contentType/>
  <cp:contentStatus/>
</cp:coreProperties>
</file>