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15255" windowHeight="4245" activeTab="0"/>
  </bookViews>
  <sheets>
    <sheet name="02.05.10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<sst xmlns="http://schemas.openxmlformats.org/spreadsheetml/2006/main" count="39" uniqueCount="29">
  <si>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Grups d'edat</t>
  </si>
  <si>
    <t>Homes</t>
  </si>
  <si>
    <t>Dones</t>
  </si>
  <si>
    <t>Total</t>
  </si>
  <si>
    <t>0-14</t>
  </si>
  <si>
    <t>15-64</t>
  </si>
  <si>
    <t>65 i més</t>
  </si>
  <si>
    <t>Indicadors</t>
  </si>
  <si>
    <t>Índex d'envelliment</t>
  </si>
  <si>
    <t>Índex de sobreenvelliment</t>
  </si>
  <si>
    <t>Índex de dependència juvenil</t>
  </si>
  <si>
    <t>Índex de dependència senil</t>
  </si>
  <si>
    <t>Índex de dependència global</t>
  </si>
  <si>
    <t>Índex de recanvi de la població d'edats actives</t>
  </si>
  <si>
    <t>Índex d'estructura de la població en edats actives</t>
  </si>
  <si>
    <t>Relació nens per dones en edat fèrtil</t>
  </si>
  <si>
    <t>Edat mitjana</t>
  </si>
  <si>
    <t xml:space="preserve">Edat mitjana de la població de 0 a 14 </t>
  </si>
  <si>
    <t>Edat mitjana de la població de 15 a 64</t>
  </si>
  <si>
    <t>Edat mitjana de la població de 65 i més</t>
  </si>
  <si>
    <t>Relació de masculinitat</t>
  </si>
  <si>
    <t>02.05.10 Indicadors demogràfics bàsics</t>
  </si>
  <si>
    <t>Font: Ajuntament de Sabadell. Gestió de la Informació.</t>
  </si>
  <si>
    <r>
      <t>Districte 5. Evolució 2011-2016</t>
    </r>
    <r>
      <rPr>
        <vertAlign val="superscript"/>
        <sz val="12"/>
        <rFont val="Arial"/>
        <family val="2"/>
      </rPr>
      <t>1</t>
    </r>
  </si>
  <si>
    <r>
      <t>D</t>
    </r>
    <r>
      <rPr>
        <b/>
        <sz val="8"/>
        <color indexed="9"/>
        <rFont val="Arial"/>
        <family val="2"/>
      </rPr>
      <t xml:space="preserve"> 2016-2011</t>
    </r>
  </si>
  <si>
    <r>
      <t xml:space="preserve">D </t>
    </r>
    <r>
      <rPr>
        <b/>
        <sz val="8"/>
        <color indexed="9"/>
        <rFont val="Arial"/>
        <family val="2"/>
      </rPr>
      <t>% 2016-2011</t>
    </r>
    <r>
      <rPr>
        <b/>
        <vertAlign val="superscript"/>
        <sz val="8"/>
        <color indexed="9"/>
        <rFont val="Arial"/>
        <family val="2"/>
      </rPr>
      <t>2</t>
    </r>
  </si>
  <si>
    <r>
      <t xml:space="preserve">D </t>
    </r>
    <r>
      <rPr>
        <b/>
        <sz val="8"/>
        <rFont val="Arial"/>
        <family val="2"/>
      </rPr>
      <t>2016-2011 (2011=100)</t>
    </r>
  </si>
  <si>
    <t>1. Dades a 1 de gener de 2016.</t>
  </si>
  <si>
    <t>2. Diferència del pes relatiu de cada grup d'edat entre 2011 i 2016.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</si>
</sst>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Symbol"/>
      <family val="1"/>
    </font>
    <font>
      <b/>
      <sz val="8"/>
      <name val="Symbol"/>
      <family val="1"/>
    </font>
    <font>
      <vertAlign val="superscript"/>
      <sz val="12"/>
      <name val="Arial"/>
      <family val="2"/>
    </font>
    <font>
      <b/>
      <vertAlign val="superscript"/>
      <sz val="8"/>
      <color indexed="9"/>
      <name val="Arial"/>
      <family val="2"/>
    </font>
    <font>
      <sz val="8"/>
      <color indexed="9"/>
      <name val="Symbol"/>
      <family val="1"/>
    </font>
    <font>
      <b/>
      <sz val="10"/>
      <name val="Arial"/>
      <family val="0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2" borderId="1" xfId="0" applyFont="1" applyFill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 applyProtection="1">
      <alignment/>
      <protection locked="0"/>
    </xf>
    <xf numFmtId="4" fontId="5" fillId="0" borderId="0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>
      <alignment/>
    </xf>
    <xf numFmtId="4" fontId="4" fillId="0" borderId="2" xfId="0" applyNumberFormat="1" applyFont="1" applyFill="1" applyBorder="1" applyAlignment="1" applyProtection="1">
      <alignment/>
      <protection locked="0"/>
    </xf>
    <xf numFmtId="4" fontId="5" fillId="0" borderId="2" xfId="0" applyNumberFormat="1" applyFont="1" applyFill="1" applyBorder="1" applyAlignment="1" applyProtection="1">
      <alignment/>
      <protection locked="0"/>
    </xf>
    <xf numFmtId="4" fontId="4" fillId="0" borderId="2" xfId="0" applyNumberFormat="1" applyFont="1" applyFill="1" applyBorder="1" applyAlignment="1">
      <alignment/>
    </xf>
    <xf numFmtId="0" fontId="10" fillId="2" borderId="1" xfId="0" applyFont="1" applyFill="1" applyBorder="1" applyAlignment="1">
      <alignment horizontal="right"/>
    </xf>
    <xf numFmtId="0" fontId="0" fillId="0" borderId="3" xfId="0" applyBorder="1" applyAlignment="1">
      <alignment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2" fillId="0" borderId="0" xfId="0" applyFont="1" applyAlignment="1">
      <alignment/>
    </xf>
    <xf numFmtId="4" fontId="5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A1">
      <selection activeCell="I3" sqref="I3"/>
    </sheetView>
  </sheetViews>
  <sheetFormatPr defaultColWidth="11.421875" defaultRowHeight="12.75"/>
  <cols>
    <col min="1" max="1" width="34.7109375" style="0" customWidth="1"/>
    <col min="2" max="4" width="8.8515625" style="0" customWidth="1"/>
    <col min="5" max="5" width="1.8515625" style="0" customWidth="1"/>
    <col min="6" max="7" width="8.8515625" style="0" customWidth="1"/>
    <col min="8" max="8" width="8.8515625" style="27" customWidth="1"/>
    <col min="9" max="9" width="5.00390625" style="0" customWidth="1"/>
    <col min="10" max="10" width="5.28125" style="0" customWidth="1"/>
    <col min="11" max="12" width="5.140625" style="0" bestFit="1" customWidth="1"/>
    <col min="13" max="13" width="5.00390625" style="0" customWidth="1"/>
    <col min="14" max="14" width="5.140625" style="0" customWidth="1"/>
    <col min="15" max="16" width="5.140625" style="0" bestFit="1" customWidth="1"/>
    <col min="17" max="17" width="6.140625" style="0" bestFit="1" customWidth="1"/>
    <col min="18" max="18" width="5.28125" style="0" customWidth="1"/>
    <col min="19" max="19" width="5.140625" style="0" customWidth="1"/>
  </cols>
  <sheetData>
    <row r="1" ht="15.75">
      <c r="A1" s="1" t="s">
        <v>21</v>
      </c>
    </row>
    <row r="2" ht="15" customHeight="1">
      <c r="A2" s="2" t="s">
        <v>23</v>
      </c>
    </row>
    <row r="3" spans="1:17" ht="12.75">
      <c r="A3" s="3"/>
      <c r="B3" s="4"/>
      <c r="C3" s="4"/>
      <c r="D3" s="25" t="s">
        <v>24</v>
      </c>
      <c r="E3" s="18"/>
      <c r="F3" s="4"/>
      <c r="G3" s="4"/>
      <c r="H3" s="15" t="s">
        <v>25</v>
      </c>
      <c r="K3" s="29"/>
      <c r="L3" s="29"/>
      <c r="M3" s="29"/>
      <c r="N3" s="29"/>
      <c r="O3" s="29"/>
      <c r="P3" s="29"/>
      <c r="Q3" s="29"/>
    </row>
    <row r="4" spans="1:17" ht="12.75">
      <c r="A4" s="3" t="s">
        <v>0</v>
      </c>
      <c r="B4" s="5" t="s">
        <v>1</v>
      </c>
      <c r="C4" s="5" t="s">
        <v>2</v>
      </c>
      <c r="D4" s="5" t="s">
        <v>3</v>
      </c>
      <c r="E4" s="5"/>
      <c r="F4" s="5" t="s">
        <v>1</v>
      </c>
      <c r="G4" s="5" t="s">
        <v>2</v>
      </c>
      <c r="H4" s="5" t="s">
        <v>3</v>
      </c>
      <c r="K4" s="29"/>
      <c r="L4" s="29"/>
      <c r="M4" s="29"/>
      <c r="N4" s="29"/>
      <c r="O4" s="29"/>
      <c r="P4" s="29"/>
      <c r="Q4" s="29"/>
    </row>
    <row r="5" spans="1:17" ht="12.75">
      <c r="A5" s="6" t="s">
        <v>4</v>
      </c>
      <c r="B5" s="7">
        <f aca="true" t="shared" si="0" ref="B5:D8">O5-K5</f>
        <v>72</v>
      </c>
      <c r="C5" s="7">
        <f t="shared" si="0"/>
        <v>106</v>
      </c>
      <c r="D5" s="8">
        <f t="shared" si="0"/>
        <v>178</v>
      </c>
      <c r="E5" s="6"/>
      <c r="F5" s="9">
        <f aca="true" t="shared" si="1" ref="F5:H8">(O5-K5)*100/K5</f>
        <v>4.368932038834951</v>
      </c>
      <c r="G5" s="9">
        <f t="shared" si="1"/>
        <v>6.8920676202860855</v>
      </c>
      <c r="H5" s="30">
        <f t="shared" si="1"/>
        <v>5.586942875078468</v>
      </c>
      <c r="K5" s="29">
        <v>1648</v>
      </c>
      <c r="L5" s="29">
        <v>1538</v>
      </c>
      <c r="M5" s="29">
        <v>3186</v>
      </c>
      <c r="N5" s="29"/>
      <c r="O5" s="29">
        <v>1720</v>
      </c>
      <c r="P5" s="29">
        <v>1644</v>
      </c>
      <c r="Q5" s="29">
        <v>3364</v>
      </c>
    </row>
    <row r="6" spans="1:17" ht="12.75">
      <c r="A6" s="6" t="s">
        <v>5</v>
      </c>
      <c r="B6" s="7">
        <f t="shared" si="0"/>
        <v>113</v>
      </c>
      <c r="C6" s="7">
        <f t="shared" si="0"/>
        <v>105</v>
      </c>
      <c r="D6" s="8">
        <f t="shared" si="0"/>
        <v>218</v>
      </c>
      <c r="E6" s="6"/>
      <c r="F6" s="9">
        <f t="shared" si="1"/>
        <v>1.7623206487835308</v>
      </c>
      <c r="G6" s="9">
        <f t="shared" si="1"/>
        <v>1.6674606955693188</v>
      </c>
      <c r="H6" s="30">
        <f t="shared" si="1"/>
        <v>1.715319852073334</v>
      </c>
      <c r="K6" s="29">
        <v>6412</v>
      </c>
      <c r="L6" s="29">
        <v>6297</v>
      </c>
      <c r="M6" s="29">
        <v>12709</v>
      </c>
      <c r="N6" s="29"/>
      <c r="O6" s="29">
        <v>6525</v>
      </c>
      <c r="P6" s="29">
        <v>6402</v>
      </c>
      <c r="Q6" s="29">
        <v>12927</v>
      </c>
    </row>
    <row r="7" spans="1:17" ht="12.75">
      <c r="A7" s="6" t="s">
        <v>6</v>
      </c>
      <c r="B7" s="7">
        <f t="shared" si="0"/>
        <v>24</v>
      </c>
      <c r="C7" s="7">
        <f t="shared" si="0"/>
        <v>-6</v>
      </c>
      <c r="D7" s="8">
        <f t="shared" si="0"/>
        <v>18</v>
      </c>
      <c r="E7" s="6"/>
      <c r="F7" s="9">
        <f t="shared" si="1"/>
        <v>1.8209408194233687</v>
      </c>
      <c r="G7" s="9">
        <f t="shared" si="1"/>
        <v>-0.3184713375796178</v>
      </c>
      <c r="H7" s="30">
        <f t="shared" si="1"/>
        <v>0.5621486570893192</v>
      </c>
      <c r="K7" s="29">
        <v>1318</v>
      </c>
      <c r="L7" s="29">
        <v>1884</v>
      </c>
      <c r="M7" s="29">
        <v>3202</v>
      </c>
      <c r="N7" s="29"/>
      <c r="O7" s="29">
        <v>1342</v>
      </c>
      <c r="P7" s="29">
        <v>1878</v>
      </c>
      <c r="Q7" s="29">
        <v>3220</v>
      </c>
    </row>
    <row r="8" spans="1:17" ht="12.75">
      <c r="A8" s="10" t="s">
        <v>3</v>
      </c>
      <c r="B8" s="8">
        <f t="shared" si="0"/>
        <v>209</v>
      </c>
      <c r="C8" s="8">
        <f t="shared" si="0"/>
        <v>205</v>
      </c>
      <c r="D8" s="8">
        <f t="shared" si="0"/>
        <v>414</v>
      </c>
      <c r="E8" s="10"/>
      <c r="F8" s="30">
        <f t="shared" si="1"/>
        <v>2.2286201748773724</v>
      </c>
      <c r="G8" s="30">
        <f t="shared" si="1"/>
        <v>2.109270501080358</v>
      </c>
      <c r="H8" s="30">
        <f t="shared" si="1"/>
        <v>2.1678797716918887</v>
      </c>
      <c r="K8" s="29">
        <v>9378</v>
      </c>
      <c r="L8" s="29">
        <v>9719</v>
      </c>
      <c r="M8" s="29">
        <v>19097</v>
      </c>
      <c r="N8" s="29"/>
      <c r="O8" s="29">
        <v>9587</v>
      </c>
      <c r="P8" s="29">
        <v>9924</v>
      </c>
      <c r="Q8" s="29">
        <v>19511</v>
      </c>
    </row>
    <row r="9" spans="1:17" ht="6" customHeight="1">
      <c r="A9" s="10"/>
      <c r="B9" s="8"/>
      <c r="C9" s="8"/>
      <c r="D9" s="8"/>
      <c r="E9" s="10"/>
      <c r="F9" s="16"/>
      <c r="G9" s="16"/>
      <c r="H9" s="16"/>
      <c r="K9" s="29"/>
      <c r="L9" s="29"/>
      <c r="M9" s="29"/>
      <c r="N9" s="29"/>
      <c r="O9" s="29"/>
      <c r="P9" s="29"/>
      <c r="Q9" s="29"/>
    </row>
    <row r="10" spans="1:17" ht="12.75">
      <c r="A10" s="6"/>
      <c r="B10" s="10"/>
      <c r="C10" s="10"/>
      <c r="D10" s="10">
        <v>2011</v>
      </c>
      <c r="E10" s="10"/>
      <c r="F10" s="10"/>
      <c r="G10" s="10"/>
      <c r="H10" s="17" t="s">
        <v>26</v>
      </c>
      <c r="K10" s="29"/>
      <c r="L10" s="29"/>
      <c r="M10" s="29"/>
      <c r="N10" s="29"/>
      <c r="O10" s="29"/>
      <c r="P10" s="29"/>
      <c r="Q10" s="29"/>
    </row>
    <row r="11" spans="1:17" ht="12.75">
      <c r="A11" s="10" t="s">
        <v>7</v>
      </c>
      <c r="B11" s="11" t="s">
        <v>1</v>
      </c>
      <c r="C11" s="11" t="s">
        <v>2</v>
      </c>
      <c r="D11" s="11" t="s">
        <v>3</v>
      </c>
      <c r="E11" s="11"/>
      <c r="F11" s="11" t="s">
        <v>1</v>
      </c>
      <c r="G11" s="11" t="s">
        <v>2</v>
      </c>
      <c r="H11" s="11" t="s">
        <v>3</v>
      </c>
      <c r="K11" s="29"/>
      <c r="L11" s="29"/>
      <c r="M11" s="29"/>
      <c r="N11" s="29"/>
      <c r="O11" s="29"/>
      <c r="P11" s="29"/>
      <c r="Q11" s="29"/>
    </row>
    <row r="12" spans="1:17" ht="12.75">
      <c r="A12" s="6" t="s">
        <v>8</v>
      </c>
      <c r="B12" s="19">
        <v>79.97572815533981</v>
      </c>
      <c r="C12" s="19">
        <v>122.49674902470741</v>
      </c>
      <c r="D12" s="20">
        <v>100.50219711236662</v>
      </c>
      <c r="E12" s="21"/>
      <c r="F12" s="19">
        <f>K12*100/B12</f>
        <v>97.55866887814517</v>
      </c>
      <c r="G12" s="19">
        <f>L12*100/C12</f>
        <v>93.25437413795775</v>
      </c>
      <c r="H12" s="20">
        <f>M12*100/D12</f>
        <v>95.2410837162564</v>
      </c>
      <c r="K12" s="29">
        <v>78.02325581395348</v>
      </c>
      <c r="L12" s="29">
        <v>114.23357664233578</v>
      </c>
      <c r="M12" s="29">
        <v>95.71938168846611</v>
      </c>
      <c r="N12" s="29"/>
      <c r="O12" s="29"/>
      <c r="P12" s="29"/>
      <c r="Q12" s="29"/>
    </row>
    <row r="13" spans="1:17" ht="12.75">
      <c r="A13" s="6" t="s">
        <v>9</v>
      </c>
      <c r="B13" s="19">
        <v>11.760242792109256</v>
      </c>
      <c r="C13" s="19">
        <v>16.719745222929934</v>
      </c>
      <c r="D13" s="20">
        <v>14.678326046221112</v>
      </c>
      <c r="E13" s="21"/>
      <c r="F13" s="19">
        <f aca="true" t="shared" si="2" ref="F13:F25">K13*100/B13</f>
        <v>112.15133887793857</v>
      </c>
      <c r="G13" s="19">
        <f aca="true" t="shared" si="3" ref="G13:G25">L13*100/C13</f>
        <v>118.15406460773873</v>
      </c>
      <c r="H13" s="20">
        <f aca="true" t="shared" si="4" ref="H13:H27">M13*100/D13</f>
        <v>115.9439672261134</v>
      </c>
      <c r="K13" s="29">
        <v>13.189269746646795</v>
      </c>
      <c r="L13" s="29">
        <v>19.755058572949945</v>
      </c>
      <c r="M13" s="29">
        <v>17.018633540372672</v>
      </c>
      <c r="N13" s="29"/>
      <c r="O13" s="29"/>
      <c r="P13" s="29"/>
      <c r="Q13" s="29"/>
    </row>
    <row r="14" spans="1:17" ht="12.75">
      <c r="A14" s="6" t="s">
        <v>10</v>
      </c>
      <c r="B14" s="19">
        <v>25.701809107922646</v>
      </c>
      <c r="C14" s="19">
        <v>24.42432904557726</v>
      </c>
      <c r="D14" s="20">
        <v>25.068848847273586</v>
      </c>
      <c r="E14" s="21"/>
      <c r="F14" s="19">
        <f t="shared" si="2"/>
        <v>102.56147007402448</v>
      </c>
      <c r="G14" s="19">
        <f t="shared" si="3"/>
        <v>105.1389174953048</v>
      </c>
      <c r="H14" s="20">
        <f t="shared" si="4"/>
        <v>103.8063322502802</v>
      </c>
      <c r="K14" s="29">
        <v>26.360153256704983</v>
      </c>
      <c r="L14" s="29">
        <v>25.679475164011244</v>
      </c>
      <c r="M14" s="29">
        <v>26.023052525721358</v>
      </c>
      <c r="N14" s="29"/>
      <c r="O14" s="29"/>
      <c r="P14" s="29"/>
      <c r="Q14" s="29"/>
    </row>
    <row r="15" spans="1:17" ht="12.75">
      <c r="A15" s="6" t="s">
        <v>11</v>
      </c>
      <c r="B15" s="19">
        <v>20.555208983156582</v>
      </c>
      <c r="C15" s="19">
        <v>29.91900905192949</v>
      </c>
      <c r="D15" s="20">
        <v>25.19474388228814</v>
      </c>
      <c r="E15" s="21"/>
      <c r="F15" s="19">
        <f t="shared" si="2"/>
        <v>100.0576049860755</v>
      </c>
      <c r="G15" s="19">
        <f>L15*100/C15</f>
        <v>98.04663948567028</v>
      </c>
      <c r="H15" s="20">
        <f t="shared" si="4"/>
        <v>98.86627580126465</v>
      </c>
      <c r="K15" s="29">
        <v>20.56704980842912</v>
      </c>
      <c r="L15" s="29">
        <v>29.334582942830366</v>
      </c>
      <c r="M15" s="29">
        <v>24.909104974085245</v>
      </c>
      <c r="N15" s="29"/>
      <c r="O15" s="29"/>
      <c r="P15" s="29"/>
      <c r="Q15" s="29"/>
    </row>
    <row r="16" spans="1:17" ht="12.75">
      <c r="A16" s="6" t="s">
        <v>12</v>
      </c>
      <c r="B16" s="19">
        <v>46.257018091079225</v>
      </c>
      <c r="C16" s="19">
        <v>54.343338097506745</v>
      </c>
      <c r="D16" s="20">
        <v>50.26359272956172</v>
      </c>
      <c r="E16" s="21"/>
      <c r="F16" s="19">
        <f t="shared" si="2"/>
        <v>101.44882874364122</v>
      </c>
      <c r="G16" s="19">
        <f t="shared" si="3"/>
        <v>101.23422673839323</v>
      </c>
      <c r="H16" s="20">
        <f t="shared" si="4"/>
        <v>101.33011735520385</v>
      </c>
      <c r="K16" s="29">
        <v>46.9272030651341</v>
      </c>
      <c r="L16" s="29">
        <v>55.01405810684161</v>
      </c>
      <c r="M16" s="29">
        <v>50.93215749980661</v>
      </c>
      <c r="N16" s="29"/>
      <c r="O16" s="29"/>
      <c r="P16" s="29"/>
      <c r="Q16" s="29"/>
    </row>
    <row r="17" spans="1:17" ht="6" customHeight="1">
      <c r="A17" s="6"/>
      <c r="B17" s="19"/>
      <c r="C17" s="19"/>
      <c r="D17" s="20"/>
      <c r="E17" s="21"/>
      <c r="F17" s="19"/>
      <c r="G17" s="19"/>
      <c r="H17" s="20"/>
      <c r="K17" s="29"/>
      <c r="L17" s="29"/>
      <c r="M17" s="29"/>
      <c r="N17" s="29"/>
      <c r="O17" s="29"/>
      <c r="P17" s="29"/>
      <c r="Q17" s="29"/>
    </row>
    <row r="18" spans="1:17" ht="12.75">
      <c r="A18" s="6" t="s">
        <v>13</v>
      </c>
      <c r="B18" s="19">
        <v>101.74129353233832</v>
      </c>
      <c r="C18" s="19">
        <v>107.12589073634204</v>
      </c>
      <c r="D18" s="20">
        <v>104.49574726609963</v>
      </c>
      <c r="E18" s="21"/>
      <c r="F18" s="19">
        <f t="shared" si="2"/>
        <v>93.22811009707327</v>
      </c>
      <c r="G18" s="19">
        <f t="shared" si="3"/>
        <v>104.19729092734468</v>
      </c>
      <c r="H18" s="20">
        <f t="shared" si="4"/>
        <v>97.99108273800476</v>
      </c>
      <c r="K18" s="29">
        <v>94.85148514851485</v>
      </c>
      <c r="L18" s="29">
        <v>111.6222760290557</v>
      </c>
      <c r="M18" s="29">
        <v>102.39651416122004</v>
      </c>
      <c r="N18" s="29"/>
      <c r="O18" s="29"/>
      <c r="P18" s="29"/>
      <c r="Q18" s="29"/>
    </row>
    <row r="19" spans="1:17" ht="12.75">
      <c r="A19" s="6" t="s">
        <v>14</v>
      </c>
      <c r="B19" s="19">
        <v>86.50378126817917</v>
      </c>
      <c r="C19" s="19">
        <v>88.25112107623319</v>
      </c>
      <c r="D19" s="20">
        <v>87.36547250479138</v>
      </c>
      <c r="E19" s="21"/>
      <c r="F19" s="19">
        <f t="shared" si="2"/>
        <v>134.00178560540346</v>
      </c>
      <c r="G19" s="19">
        <f t="shared" si="3"/>
        <v>127.77369112175667</v>
      </c>
      <c r="H19" s="20">
        <f t="shared" si="4"/>
        <v>130.87843531785072</v>
      </c>
      <c r="K19" s="29">
        <v>115.91661151555262</v>
      </c>
      <c r="L19" s="29">
        <v>112.7617148554337</v>
      </c>
      <c r="M19" s="29">
        <v>114.34256342231804</v>
      </c>
      <c r="N19" s="29"/>
      <c r="O19" s="29"/>
      <c r="P19" s="29"/>
      <c r="Q19" s="29"/>
    </row>
    <row r="20" spans="1:17" ht="12.75">
      <c r="A20" s="6" t="s">
        <v>15</v>
      </c>
      <c r="B20" s="19">
        <v>34.484201715840136</v>
      </c>
      <c r="C20" s="19">
        <v>32.182464950826535</v>
      </c>
      <c r="D20" s="20">
        <v>66.66666666666666</v>
      </c>
      <c r="E20" s="21"/>
      <c r="F20" s="19">
        <f t="shared" si="2"/>
        <v>107.14911411677599</v>
      </c>
      <c r="G20" s="19">
        <f t="shared" si="3"/>
        <v>109.7394610434688</v>
      </c>
      <c r="H20" s="20">
        <f t="shared" si="4"/>
        <v>108.3995703544576</v>
      </c>
      <c r="K20" s="29">
        <v>36.94951664876477</v>
      </c>
      <c r="L20" s="29">
        <v>35.31686358754028</v>
      </c>
      <c r="M20" s="29">
        <v>72.26638023630505</v>
      </c>
      <c r="N20" s="29"/>
      <c r="O20" s="29"/>
      <c r="P20" s="29"/>
      <c r="Q20" s="29"/>
    </row>
    <row r="21" spans="1:17" ht="6" customHeight="1">
      <c r="A21" s="14"/>
      <c r="B21" s="19"/>
      <c r="C21" s="19"/>
      <c r="D21" s="20"/>
      <c r="E21" s="21"/>
      <c r="F21" s="19"/>
      <c r="G21" s="19"/>
      <c r="H21" s="20"/>
      <c r="K21" s="29"/>
      <c r="L21" s="29"/>
      <c r="M21" s="29"/>
      <c r="N21" s="29"/>
      <c r="O21" s="29"/>
      <c r="P21" s="29"/>
      <c r="Q21" s="29"/>
    </row>
    <row r="22" spans="1:17" ht="12.75">
      <c r="A22" s="6" t="s">
        <v>16</v>
      </c>
      <c r="B22" s="19">
        <v>38.523672424824056</v>
      </c>
      <c r="C22" s="19">
        <v>41.308982405597284</v>
      </c>
      <c r="D22" s="20">
        <v>39.94119495208672</v>
      </c>
      <c r="E22" s="21"/>
      <c r="F22" s="19">
        <f t="shared" si="2"/>
        <v>101.63718371742372</v>
      </c>
      <c r="G22" s="19">
        <f t="shared" si="3"/>
        <v>101.05760580467346</v>
      </c>
      <c r="H22" s="20">
        <f t="shared" si="4"/>
        <v>101.33022494529882</v>
      </c>
      <c r="K22" s="29">
        <v>39.15437571711693</v>
      </c>
      <c r="L22" s="29">
        <v>41.74586860137042</v>
      </c>
      <c r="M22" s="29">
        <v>40.47250269078981</v>
      </c>
      <c r="N22" s="29"/>
      <c r="O22" s="29"/>
      <c r="P22" s="29"/>
      <c r="Q22" s="29"/>
    </row>
    <row r="23" spans="1:17" ht="12.75">
      <c r="A23" s="6" t="s">
        <v>17</v>
      </c>
      <c r="B23" s="19">
        <v>6.559466019417476</v>
      </c>
      <c r="C23" s="19">
        <v>6.371261378413524</v>
      </c>
      <c r="D23" s="20">
        <v>6.468612680477087</v>
      </c>
      <c r="E23" s="21"/>
      <c r="F23" s="19">
        <f t="shared" si="2"/>
        <v>107.72643762235657</v>
      </c>
      <c r="G23" s="19">
        <f t="shared" si="3"/>
        <v>108.9136410711754</v>
      </c>
      <c r="H23" s="20">
        <f t="shared" si="4"/>
        <v>108.27919460051422</v>
      </c>
      <c r="K23" s="29">
        <v>7.066279069767442</v>
      </c>
      <c r="L23" s="29">
        <v>6.9391727493917275</v>
      </c>
      <c r="M23" s="29">
        <v>7.004161712247325</v>
      </c>
      <c r="N23" s="29"/>
      <c r="O23" s="29"/>
      <c r="P23" s="29"/>
      <c r="Q23" s="29"/>
    </row>
    <row r="24" spans="1:17" ht="12.75">
      <c r="A24" s="6" t="s">
        <v>18</v>
      </c>
      <c r="B24" s="19">
        <v>39.1601684341859</v>
      </c>
      <c r="C24" s="19">
        <v>39.2120057170081</v>
      </c>
      <c r="D24" s="20">
        <v>39.18585254544024</v>
      </c>
      <c r="E24" s="21"/>
      <c r="F24" s="19">
        <f t="shared" si="2"/>
        <v>102.65885188392085</v>
      </c>
      <c r="G24" s="19">
        <f t="shared" si="3"/>
        <v>102.89072514449228</v>
      </c>
      <c r="H24" s="20">
        <f t="shared" si="4"/>
        <v>102.77373036228441</v>
      </c>
      <c r="K24" s="29">
        <v>40.20137931034483</v>
      </c>
      <c r="L24" s="29">
        <v>40.3455170259294</v>
      </c>
      <c r="M24" s="29">
        <v>40.27276243521312</v>
      </c>
      <c r="N24" s="29"/>
      <c r="O24" s="29"/>
      <c r="P24" s="29"/>
      <c r="Q24" s="29"/>
    </row>
    <row r="25" spans="1:17" ht="12.75">
      <c r="A25" s="6" t="s">
        <v>19</v>
      </c>
      <c r="B25" s="19">
        <v>75.39453717754174</v>
      </c>
      <c r="C25" s="19">
        <v>76.83917197452229</v>
      </c>
      <c r="D25" s="20">
        <v>76.24453466583385</v>
      </c>
      <c r="E25" s="21"/>
      <c r="F25" s="19">
        <f t="shared" si="2"/>
        <v>99.72873064539083</v>
      </c>
      <c r="G25" s="19">
        <f t="shared" si="3"/>
        <v>100.19544510222528</v>
      </c>
      <c r="H25" s="20">
        <f t="shared" si="4"/>
        <v>99.99331929551757</v>
      </c>
      <c r="K25" s="29">
        <v>75.19001490312965</v>
      </c>
      <c r="L25" s="29">
        <v>76.98935037273695</v>
      </c>
      <c r="M25" s="29">
        <v>76.23944099378882</v>
      </c>
      <c r="N25" s="29"/>
      <c r="O25" s="29"/>
      <c r="P25" s="29"/>
      <c r="Q25" s="29"/>
    </row>
    <row r="26" spans="1:17" ht="6" customHeight="1">
      <c r="A26" s="6"/>
      <c r="B26" s="19"/>
      <c r="C26" s="19"/>
      <c r="D26" s="20"/>
      <c r="E26" s="21"/>
      <c r="F26" s="19"/>
      <c r="G26" s="19"/>
      <c r="H26" s="20"/>
      <c r="K26" s="29"/>
      <c r="L26" s="29"/>
      <c r="M26" s="29"/>
      <c r="N26" s="29"/>
      <c r="O26" s="29"/>
      <c r="P26" s="29"/>
      <c r="Q26" s="29"/>
    </row>
    <row r="27" spans="1:17" ht="13.5" thickBot="1">
      <c r="A27" s="12" t="s">
        <v>20</v>
      </c>
      <c r="B27" s="22"/>
      <c r="C27" s="22"/>
      <c r="D27" s="23">
        <v>96.49140858112975</v>
      </c>
      <c r="E27" s="24"/>
      <c r="F27" s="19"/>
      <c r="G27" s="19"/>
      <c r="H27" s="20">
        <f t="shared" si="4"/>
        <v>100.11688426840318</v>
      </c>
      <c r="K27" s="29"/>
      <c r="L27" s="29"/>
      <c r="M27" s="29">
        <v>96.60419185812172</v>
      </c>
      <c r="N27" s="29"/>
      <c r="O27" s="29"/>
      <c r="P27" s="29"/>
      <c r="Q27" s="29"/>
    </row>
    <row r="28" spans="1:17" ht="12.75">
      <c r="A28" s="13" t="s">
        <v>22</v>
      </c>
      <c r="E28" s="14"/>
      <c r="F28" s="26"/>
      <c r="G28" s="26"/>
      <c r="H28" s="28"/>
      <c r="K28" s="29"/>
      <c r="L28" s="29"/>
      <c r="M28" s="29"/>
      <c r="N28" s="29"/>
      <c r="O28" s="29"/>
      <c r="P28" s="29"/>
      <c r="Q28" s="29"/>
    </row>
    <row r="29" ht="12.75">
      <c r="A29" s="13" t="s">
        <v>27</v>
      </c>
    </row>
    <row r="30" ht="12.75">
      <c r="A30" s="13" t="s">
        <v>28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dcterms:created xsi:type="dcterms:W3CDTF">2007-11-19T16:24:19Z</dcterms:created>
  <dcterms:modified xsi:type="dcterms:W3CDTF">2016-11-30T11:52:32Z</dcterms:modified>
  <cp:category/>
  <cp:version/>
  <cp:contentType/>
  <cp:contentStatus/>
</cp:coreProperties>
</file>