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4940" windowHeight="4425" activeTab="0"/>
  </bookViews>
  <sheets>
    <sheet name="02.05.12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<sst xmlns="http://schemas.openxmlformats.org/spreadsheetml/2006/main" count="39" uniqueCount="29">
  <si>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</si>
  <si>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</si>
  <si>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</si>
  <si>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</si>
  <si>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</si>
  <si>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</si>
  <si>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</si>
  <si>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</si>
  <si>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Índex d'envelliment</t>
  </si>
  <si>
    <t>Índex de sobreenvelliment</t>
  </si>
  <si>
    <t>Índex de dependència juvenil</t>
  </si>
  <si>
    <t>Índex de dependència senil</t>
  </si>
  <si>
    <t>Índex de dependència global</t>
  </si>
  <si>
    <t>Índex de recanvi de la població d'edats actives</t>
  </si>
  <si>
    <t>Índex d'estructura de la població en edats actives</t>
  </si>
  <si>
    <t>Relació nens per dones en edat fèrtil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</si>
  <si>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</si>
  <si>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</si>
  <si>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</si>
  <si>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</si>
  <si>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</si>
  <si>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02.05.12 Indicadors demogràfics bàsics</t>
  </si>
  <si>
    <t>Font: Ajuntament de Sabadell. Gestió de la Informació.</t>
  </si>
  <si>
    <r>
      <t>Districte 6. Evolució 2011-2016</t>
    </r>
    <r>
      <rPr>
        <vertAlign val="superscript"/>
        <sz val="12"/>
        <rFont val="Arial"/>
        <family val="2"/>
      </rPr>
      <t>1</t>
    </r>
  </si>
  <si>
    <r>
      <t>D</t>
    </r>
    <r>
      <rPr>
        <b/>
        <sz val="8"/>
        <color indexed="9"/>
        <rFont val="Arial"/>
        <family val="2"/>
      </rPr>
      <t xml:space="preserve"> 2016-2011</t>
    </r>
  </si>
  <si>
    <r>
      <t xml:space="preserve">D </t>
    </r>
    <r>
      <rPr>
        <b/>
        <sz val="8"/>
        <color indexed="9"/>
        <rFont val="Arial"/>
        <family val="2"/>
      </rPr>
      <t>% 2016-2011</t>
    </r>
    <r>
      <rPr>
        <b/>
        <vertAlign val="superscript"/>
        <sz val="8"/>
        <color indexed="9"/>
        <rFont val="Arial"/>
        <family val="2"/>
      </rPr>
      <t>2</t>
    </r>
  </si>
  <si>
    <r>
      <t xml:space="preserve">D </t>
    </r>
    <r>
      <rPr>
        <b/>
        <sz val="8"/>
        <rFont val="Arial"/>
        <family val="2"/>
      </rPr>
      <t>2016-2011 (2011=100)</t>
    </r>
  </si>
  <si>
    <t>1. Dades a 1 de gener de 2016.</t>
  </si>
  <si>
    <t>2. Diferència del pes relatiu de cada grup d'edat entre 2011 i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</si>
</sst>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  <font>
      <b/>
      <sz val="8"/>
      <name val="Symbol"/>
      <family val="1"/>
    </font>
    <font>
      <b/>
      <vertAlign val="superscript"/>
      <sz val="8"/>
      <color indexed="9"/>
      <name val="Arial"/>
      <family val="2"/>
    </font>
    <font>
      <sz val="8"/>
      <color indexed="9"/>
      <name val="Symbol"/>
      <family val="1"/>
    </font>
    <font>
      <b/>
      <sz val="10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7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>
      <alignment/>
    </xf>
    <xf numFmtId="4" fontId="5" fillId="0" borderId="2" xfId="0" applyNumberFormat="1" applyFont="1" applyFill="1" applyBorder="1" applyAlignment="1" applyProtection="1">
      <alignment/>
      <protection locked="0"/>
    </xf>
    <xf numFmtId="4" fontId="6" fillId="0" borderId="2" xfId="0" applyNumberFormat="1" applyFont="1" applyFill="1" applyBorder="1" applyAlignment="1" applyProtection="1">
      <alignment/>
      <protection locked="0"/>
    </xf>
    <xf numFmtId="4" fontId="5" fillId="0" borderId="2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0" fillId="0" borderId="3" xfId="0" applyBorder="1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2" fillId="0" borderId="0" xfId="0" applyFont="1" applyAlignment="1">
      <alignment/>
    </xf>
    <xf numFmtId="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 topLeftCell="A1">
      <selection activeCell="I3" sqref="I3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7" width="8.8515625" style="0" customWidth="1"/>
    <col min="8" max="8" width="8.8515625" style="27" customWidth="1"/>
    <col min="9" max="10" width="6.421875" style="0" customWidth="1"/>
    <col min="11" max="13" width="6.140625" style="0" bestFit="1" customWidth="1"/>
    <col min="14" max="14" width="5.140625" style="0" customWidth="1"/>
    <col min="15" max="17" width="6.140625" style="0" bestFit="1" customWidth="1"/>
  </cols>
  <sheetData>
    <row r="1" ht="15.75">
      <c r="A1" s="11" t="s">
        <v>21</v>
      </c>
    </row>
    <row r="2" spans="1:18" ht="15" customHeight="1">
      <c r="A2" s="12" t="s">
        <v>23</v>
      </c>
      <c r="K2" s="29"/>
      <c r="L2" s="29"/>
      <c r="M2" s="29"/>
      <c r="N2" s="29"/>
      <c r="O2" s="29"/>
      <c r="P2" s="29"/>
      <c r="Q2" s="29"/>
      <c r="R2" s="29"/>
    </row>
    <row r="3" spans="1:18" ht="12.75">
      <c r="A3" s="13"/>
      <c r="B3" s="2"/>
      <c r="C3" s="2"/>
      <c r="D3" s="25" t="s">
        <v>24</v>
      </c>
      <c r="E3" s="18"/>
      <c r="F3" s="2"/>
      <c r="G3" s="2"/>
      <c r="H3" s="14" t="s">
        <v>25</v>
      </c>
      <c r="K3" s="29"/>
      <c r="L3" s="29"/>
      <c r="M3" s="29"/>
      <c r="N3" s="29"/>
      <c r="O3" s="29"/>
      <c r="P3" s="29"/>
      <c r="Q3" s="29"/>
      <c r="R3" s="29"/>
    </row>
    <row r="4" spans="1:18" ht="12.75">
      <c r="A4" s="13" t="s">
        <v>0</v>
      </c>
      <c r="B4" s="15" t="s">
        <v>1</v>
      </c>
      <c r="C4" s="15" t="s">
        <v>2</v>
      </c>
      <c r="D4" s="15" t="s">
        <v>3</v>
      </c>
      <c r="E4" s="15"/>
      <c r="F4" s="15" t="s">
        <v>1</v>
      </c>
      <c r="G4" s="15" t="s">
        <v>2</v>
      </c>
      <c r="H4" s="15" t="s">
        <v>3</v>
      </c>
      <c r="K4" s="29"/>
      <c r="L4" s="29"/>
      <c r="M4" s="29"/>
      <c r="N4" s="29"/>
      <c r="O4" s="29"/>
      <c r="P4" s="29"/>
      <c r="Q4" s="29"/>
      <c r="R4" s="29"/>
    </row>
    <row r="5" spans="1:18" ht="12.75">
      <c r="A5" s="3" t="s">
        <v>4</v>
      </c>
      <c r="B5" s="4">
        <f aca="true" t="shared" si="0" ref="B5:D8">O5-K5</f>
        <v>49</v>
      </c>
      <c r="C5" s="4">
        <f t="shared" si="0"/>
        <v>-22</v>
      </c>
      <c r="D5" s="5">
        <f t="shared" si="0"/>
        <v>27</v>
      </c>
      <c r="E5" s="3"/>
      <c r="F5" s="6">
        <f aca="true" t="shared" si="1" ref="F5:H8">(O5-K5)*100/K5</f>
        <v>2.123050259965338</v>
      </c>
      <c r="G5" s="6">
        <f t="shared" si="1"/>
        <v>-1.0036496350364963</v>
      </c>
      <c r="H5" s="30">
        <f t="shared" si="1"/>
        <v>0.6</v>
      </c>
      <c r="K5" s="29">
        <v>2308</v>
      </c>
      <c r="L5" s="29">
        <v>2192</v>
      </c>
      <c r="M5" s="29">
        <v>4500</v>
      </c>
      <c r="N5" s="29"/>
      <c r="O5" s="29">
        <v>2357</v>
      </c>
      <c r="P5" s="29">
        <v>2170</v>
      </c>
      <c r="Q5" s="29">
        <v>4527</v>
      </c>
      <c r="R5" s="29"/>
    </row>
    <row r="6" spans="1:18" ht="12.75">
      <c r="A6" s="3" t="s">
        <v>5</v>
      </c>
      <c r="B6" s="4">
        <f t="shared" si="0"/>
        <v>-692</v>
      </c>
      <c r="C6" s="4">
        <f t="shared" si="0"/>
        <v>-340</v>
      </c>
      <c r="D6" s="5">
        <f t="shared" si="0"/>
        <v>-1032</v>
      </c>
      <c r="E6" s="3"/>
      <c r="F6" s="6">
        <f t="shared" si="1"/>
        <v>-6.643625192012289</v>
      </c>
      <c r="G6" s="6">
        <f t="shared" si="1"/>
        <v>-3.528068901110304</v>
      </c>
      <c r="H6" s="30">
        <f t="shared" si="1"/>
        <v>-5.14636214032813</v>
      </c>
      <c r="K6" s="29">
        <v>10416</v>
      </c>
      <c r="L6" s="29">
        <v>9637</v>
      </c>
      <c r="M6" s="29">
        <v>20053</v>
      </c>
      <c r="N6" s="29"/>
      <c r="O6" s="29">
        <v>9724</v>
      </c>
      <c r="P6" s="29">
        <v>9297</v>
      </c>
      <c r="Q6" s="29">
        <v>19021</v>
      </c>
      <c r="R6" s="29"/>
    </row>
    <row r="7" spans="1:18" ht="12.75">
      <c r="A7" s="3" t="s">
        <v>6</v>
      </c>
      <c r="B7" s="4">
        <f t="shared" si="0"/>
        <v>-80</v>
      </c>
      <c r="C7" s="4">
        <f t="shared" si="0"/>
        <v>-36</v>
      </c>
      <c r="D7" s="5">
        <f t="shared" si="0"/>
        <v>-116</v>
      </c>
      <c r="E7" s="3"/>
      <c r="F7" s="6">
        <f t="shared" si="1"/>
        <v>-3.4028073160357293</v>
      </c>
      <c r="G7" s="6">
        <f t="shared" si="1"/>
        <v>-1.0520163646990064</v>
      </c>
      <c r="H7" s="30">
        <f t="shared" si="1"/>
        <v>-2.0093538887926554</v>
      </c>
      <c r="K7" s="29">
        <v>2351</v>
      </c>
      <c r="L7" s="29">
        <v>3422</v>
      </c>
      <c r="M7" s="29">
        <v>5773</v>
      </c>
      <c r="N7" s="29"/>
      <c r="O7" s="29">
        <v>2271</v>
      </c>
      <c r="P7" s="29">
        <v>3386</v>
      </c>
      <c r="Q7" s="29">
        <v>5657</v>
      </c>
      <c r="R7" s="29"/>
    </row>
    <row r="8" spans="1:18" ht="12.75">
      <c r="A8" s="7" t="s">
        <v>3</v>
      </c>
      <c r="B8" s="5">
        <f t="shared" si="0"/>
        <v>-723</v>
      </c>
      <c r="C8" s="5">
        <f t="shared" si="0"/>
        <v>-398</v>
      </c>
      <c r="D8" s="5">
        <f t="shared" si="0"/>
        <v>-1121</v>
      </c>
      <c r="E8" s="7"/>
      <c r="F8" s="30">
        <f t="shared" si="1"/>
        <v>-4.796019900497512</v>
      </c>
      <c r="G8" s="30">
        <f t="shared" si="1"/>
        <v>-2.6096649400039342</v>
      </c>
      <c r="H8" s="30">
        <f t="shared" si="1"/>
        <v>-3.6964980544747084</v>
      </c>
      <c r="K8" s="29">
        <v>15075</v>
      </c>
      <c r="L8" s="29">
        <v>15251</v>
      </c>
      <c r="M8" s="29">
        <v>30326</v>
      </c>
      <c r="N8" s="29"/>
      <c r="O8" s="29">
        <v>14352</v>
      </c>
      <c r="P8" s="29">
        <v>14853</v>
      </c>
      <c r="Q8" s="29">
        <v>29205</v>
      </c>
      <c r="R8" s="29"/>
    </row>
    <row r="9" spans="1:18" ht="6" customHeight="1">
      <c r="A9" s="7"/>
      <c r="B9" s="5"/>
      <c r="C9" s="5"/>
      <c r="D9" s="5"/>
      <c r="E9" s="7"/>
      <c r="F9" s="16"/>
      <c r="G9" s="16"/>
      <c r="H9" s="16"/>
      <c r="K9" s="29"/>
      <c r="L9" s="29"/>
      <c r="M9" s="29"/>
      <c r="N9" s="29"/>
      <c r="O9" s="29"/>
      <c r="P9" s="29"/>
      <c r="Q9" s="29"/>
      <c r="R9" s="29"/>
    </row>
    <row r="10" spans="1:18" ht="12.75">
      <c r="A10" s="3"/>
      <c r="B10" s="7"/>
      <c r="C10" s="7"/>
      <c r="D10" s="7">
        <v>2011</v>
      </c>
      <c r="E10" s="7"/>
      <c r="F10" s="7"/>
      <c r="G10" s="7"/>
      <c r="H10" s="17" t="s">
        <v>26</v>
      </c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7" t="s">
        <v>7</v>
      </c>
      <c r="B11" s="8" t="s">
        <v>1</v>
      </c>
      <c r="C11" s="8" t="s">
        <v>2</v>
      </c>
      <c r="D11" s="8" t="s">
        <v>3</v>
      </c>
      <c r="E11" s="8"/>
      <c r="F11" s="8" t="s">
        <v>1</v>
      </c>
      <c r="G11" s="8" t="s">
        <v>2</v>
      </c>
      <c r="H11" s="8" t="s">
        <v>3</v>
      </c>
      <c r="K11" s="29"/>
      <c r="L11" s="29"/>
      <c r="M11" s="29"/>
      <c r="N11" s="29"/>
      <c r="O11" s="29"/>
      <c r="P11" s="29"/>
      <c r="Q11" s="29"/>
      <c r="R11" s="29"/>
    </row>
    <row r="12" spans="1:18" ht="12.75">
      <c r="A12" s="3" t="s">
        <v>8</v>
      </c>
      <c r="B12" s="19">
        <v>101.86308492201039</v>
      </c>
      <c r="C12" s="19">
        <v>156.11313868613138</v>
      </c>
      <c r="D12" s="20">
        <v>128.2888888888889</v>
      </c>
      <c r="E12" s="21"/>
      <c r="F12" s="19">
        <f>K12*100/B12</f>
        <v>94.58902024378006</v>
      </c>
      <c r="G12" s="19">
        <f>L12*100/C12</f>
        <v>99.95114291639622</v>
      </c>
      <c r="H12" s="20">
        <f>M12*100/D12</f>
        <v>97.40620885805897</v>
      </c>
      <c r="K12" s="29">
        <v>96.35129401781927</v>
      </c>
      <c r="L12" s="29">
        <v>156.036866359447</v>
      </c>
      <c r="M12" s="29">
        <v>124.96134305279433</v>
      </c>
      <c r="N12" s="29"/>
      <c r="O12" s="29"/>
      <c r="P12" s="29"/>
      <c r="Q12" s="29"/>
      <c r="R12" s="29"/>
    </row>
    <row r="13" spans="1:18" ht="12.75">
      <c r="A13" s="3" t="s">
        <v>9</v>
      </c>
      <c r="B13" s="19">
        <v>10.846448319863889</v>
      </c>
      <c r="C13" s="19">
        <v>14.377556984219755</v>
      </c>
      <c r="D13" s="20">
        <v>12.939546163173393</v>
      </c>
      <c r="E13" s="21"/>
      <c r="F13" s="19">
        <f aca="true" t="shared" si="2" ref="F13:F25">K13*100/B13</f>
        <v>120.16749984890477</v>
      </c>
      <c r="G13" s="19">
        <f aca="true" t="shared" si="3" ref="G13:G25">L13*100/C13</f>
        <v>127.15065381604789</v>
      </c>
      <c r="H13" s="20">
        <f aca="true" t="shared" si="4" ref="H13:H27">M13*100/D13</f>
        <v>125.00168607965537</v>
      </c>
      <c r="K13" s="29">
        <v>13.033905768383972</v>
      </c>
      <c r="L13" s="29">
        <v>18.281157708210277</v>
      </c>
      <c r="M13" s="29">
        <v>16.174650875022095</v>
      </c>
      <c r="N13" s="29"/>
      <c r="O13" s="29"/>
      <c r="P13" s="29"/>
      <c r="Q13" s="29"/>
      <c r="R13" s="29"/>
    </row>
    <row r="14" spans="1:18" ht="12.75">
      <c r="A14" s="3" t="s">
        <v>10</v>
      </c>
      <c r="B14" s="19">
        <v>22.15821812596006</v>
      </c>
      <c r="C14" s="19">
        <v>22.7456677389229</v>
      </c>
      <c r="D14" s="20">
        <v>22.440532588640103</v>
      </c>
      <c r="E14" s="21"/>
      <c r="F14" s="19">
        <f t="shared" si="2"/>
        <v>109.39054828340176</v>
      </c>
      <c r="G14" s="19">
        <f t="shared" si="3"/>
        <v>102.61673964366497</v>
      </c>
      <c r="H14" s="20">
        <f t="shared" si="4"/>
        <v>106.05813574470324</v>
      </c>
      <c r="K14" s="29">
        <v>24.238996297819824</v>
      </c>
      <c r="L14" s="29">
        <v>23.34086264386361</v>
      </c>
      <c r="M14" s="29">
        <v>23.800010514694286</v>
      </c>
      <c r="N14" s="29"/>
      <c r="O14" s="29"/>
      <c r="P14" s="29"/>
      <c r="Q14" s="29"/>
      <c r="R14" s="29"/>
    </row>
    <row r="15" spans="1:18" ht="12.75">
      <c r="A15" s="3" t="s">
        <v>11</v>
      </c>
      <c r="B15" s="19">
        <v>22.571044546851</v>
      </c>
      <c r="C15" s="19">
        <v>35.50897582235135</v>
      </c>
      <c r="D15" s="20">
        <v>28.788709918715405</v>
      </c>
      <c r="E15" s="21"/>
      <c r="F15" s="19">
        <f t="shared" si="2"/>
        <v>103.47144786056887</v>
      </c>
      <c r="G15" s="19">
        <f t="shared" si="3"/>
        <v>102.56660409738579</v>
      </c>
      <c r="H15" s="20">
        <f t="shared" si="4"/>
        <v>103.30720921444934</v>
      </c>
      <c r="K15" s="29">
        <v>23.354586589880707</v>
      </c>
      <c r="L15" s="29">
        <v>36.42035065074755</v>
      </c>
      <c r="M15" s="29">
        <v>29.740812785868254</v>
      </c>
      <c r="N15" s="29"/>
      <c r="O15" s="29"/>
      <c r="P15" s="29"/>
      <c r="Q15" s="29"/>
      <c r="R15" s="29"/>
    </row>
    <row r="16" spans="1:18" ht="12.75">
      <c r="A16" s="3" t="s">
        <v>12</v>
      </c>
      <c r="B16" s="19">
        <v>44.72926267281106</v>
      </c>
      <c r="C16" s="19">
        <v>58.25464356127426</v>
      </c>
      <c r="D16" s="20">
        <v>51.22924250735551</v>
      </c>
      <c r="E16" s="21"/>
      <c r="F16" s="19">
        <f t="shared" si="2"/>
        <v>106.40368305608258</v>
      </c>
      <c r="G16" s="19">
        <f t="shared" si="3"/>
        <v>102.58617964377765</v>
      </c>
      <c r="H16" s="20">
        <f t="shared" si="4"/>
        <v>104.5122291099173</v>
      </c>
      <c r="K16" s="29">
        <v>47.593582887700535</v>
      </c>
      <c r="L16" s="29">
        <v>59.76121329461116</v>
      </c>
      <c r="M16" s="29">
        <v>53.540823300562536</v>
      </c>
      <c r="N16" s="29"/>
      <c r="O16" s="29"/>
      <c r="P16" s="29"/>
      <c r="Q16" s="29"/>
      <c r="R16" s="29"/>
    </row>
    <row r="17" spans="1:18" ht="6" customHeight="1">
      <c r="A17" s="3"/>
      <c r="B17" s="19"/>
      <c r="C17" s="19"/>
      <c r="D17" s="20"/>
      <c r="E17" s="21"/>
      <c r="F17" s="19"/>
      <c r="G17" s="19"/>
      <c r="H17" s="20"/>
      <c r="K17" s="29"/>
      <c r="L17" s="29"/>
      <c r="M17" s="29"/>
      <c r="N17" s="29"/>
      <c r="O17" s="29"/>
      <c r="P17" s="29"/>
      <c r="Q17" s="29"/>
      <c r="R17" s="29"/>
    </row>
    <row r="18" spans="1:18" ht="12.75">
      <c r="A18" s="3" t="s">
        <v>13</v>
      </c>
      <c r="B18" s="19">
        <v>83.04597701149426</v>
      </c>
      <c r="C18" s="19">
        <v>98.99569583931134</v>
      </c>
      <c r="D18" s="20">
        <v>91.02656137832017</v>
      </c>
      <c r="E18" s="21"/>
      <c r="F18" s="19">
        <f t="shared" si="2"/>
        <v>105.20488071389546</v>
      </c>
      <c r="G18" s="19">
        <f t="shared" si="3"/>
        <v>105.63997174234154</v>
      </c>
      <c r="H18" s="20">
        <f t="shared" si="4"/>
        <v>104.8888215678914</v>
      </c>
      <c r="K18" s="29">
        <v>87.36842105263159</v>
      </c>
      <c r="L18" s="29">
        <v>104.57902511078288</v>
      </c>
      <c r="M18" s="29">
        <v>95.47668754349338</v>
      </c>
      <c r="N18" s="29"/>
      <c r="O18" s="29"/>
      <c r="P18" s="29"/>
      <c r="Q18" s="29"/>
      <c r="R18" s="29"/>
    </row>
    <row r="19" spans="1:18" ht="12.75">
      <c r="A19" s="3" t="s">
        <v>14</v>
      </c>
      <c r="B19" s="19">
        <v>78.2340862422998</v>
      </c>
      <c r="C19" s="19">
        <v>87.12621359223301</v>
      </c>
      <c r="D19" s="20">
        <v>82.39949063125341</v>
      </c>
      <c r="E19" s="21"/>
      <c r="F19" s="19">
        <f t="shared" si="2"/>
        <v>137.02750452592318</v>
      </c>
      <c r="G19" s="19">
        <f t="shared" si="3"/>
        <v>121.98294518360339</v>
      </c>
      <c r="H19" s="20">
        <f t="shared" si="4"/>
        <v>129.55177171873274</v>
      </c>
      <c r="K19" s="29">
        <v>107.202216066482</v>
      </c>
      <c r="L19" s="29">
        <v>106.27912136676281</v>
      </c>
      <c r="M19" s="29">
        <v>106.75</v>
      </c>
      <c r="N19" s="29"/>
      <c r="O19" s="29"/>
      <c r="P19" s="29"/>
      <c r="Q19" s="29"/>
      <c r="R19" s="29"/>
    </row>
    <row r="20" spans="1:18" ht="12.75">
      <c r="A20" s="3" t="s">
        <v>15</v>
      </c>
      <c r="B20" s="19">
        <v>31.59479808350445</v>
      </c>
      <c r="C20" s="19">
        <v>30.006844626967833</v>
      </c>
      <c r="D20" s="20">
        <v>61.601642710472284</v>
      </c>
      <c r="E20" s="21"/>
      <c r="F20" s="19">
        <f t="shared" si="2"/>
        <v>111.12898587055665</v>
      </c>
      <c r="G20" s="19">
        <f t="shared" si="3"/>
        <v>107.72655138031557</v>
      </c>
      <c r="H20" s="20">
        <f t="shared" si="4"/>
        <v>109.47162222553254</v>
      </c>
      <c r="K20" s="29">
        <v>35.11097869804856</v>
      </c>
      <c r="L20" s="29">
        <v>32.32533889468196</v>
      </c>
      <c r="M20" s="29">
        <v>67.43631759273052</v>
      </c>
      <c r="N20" s="29"/>
      <c r="O20" s="29"/>
      <c r="P20" s="29"/>
      <c r="Q20" s="29"/>
      <c r="R20" s="29"/>
    </row>
    <row r="21" spans="1:18" ht="6" customHeight="1">
      <c r="A21" s="1"/>
      <c r="B21" s="19"/>
      <c r="C21" s="19"/>
      <c r="D21" s="20"/>
      <c r="E21" s="21"/>
      <c r="F21" s="19"/>
      <c r="G21" s="19"/>
      <c r="H21" s="20"/>
      <c r="K21" s="29"/>
      <c r="L21" s="29"/>
      <c r="M21" s="29"/>
      <c r="N21" s="29"/>
      <c r="O21" s="29"/>
      <c r="P21" s="29"/>
      <c r="Q21" s="29"/>
      <c r="R21" s="29"/>
    </row>
    <row r="22" spans="1:18" ht="12.75">
      <c r="A22" s="3" t="s">
        <v>16</v>
      </c>
      <c r="B22" s="19">
        <v>39.189519071310116</v>
      </c>
      <c r="C22" s="19">
        <v>42.57406071733001</v>
      </c>
      <c r="D22" s="20">
        <v>40.891611158741675</v>
      </c>
      <c r="E22" s="21"/>
      <c r="F22" s="19">
        <f t="shared" si="2"/>
        <v>102.49872394345553</v>
      </c>
      <c r="G22" s="19">
        <f t="shared" si="3"/>
        <v>102.57506304659881</v>
      </c>
      <c r="H22" s="20">
        <f t="shared" si="4"/>
        <v>102.58729476024503</v>
      </c>
      <c r="K22" s="29">
        <v>40.168756967670014</v>
      </c>
      <c r="L22" s="29">
        <v>43.67036962229852</v>
      </c>
      <c r="M22" s="29">
        <v>41.94959767163157</v>
      </c>
      <c r="N22" s="29"/>
      <c r="O22" s="29"/>
      <c r="P22" s="29"/>
      <c r="Q22" s="29"/>
      <c r="R22" s="29"/>
    </row>
    <row r="23" spans="1:18" ht="12.75">
      <c r="A23" s="3" t="s">
        <v>17</v>
      </c>
      <c r="B23" s="19">
        <v>6.579722703639515</v>
      </c>
      <c r="C23" s="19">
        <v>6.513686131386861</v>
      </c>
      <c r="D23" s="20">
        <v>6.547555555555555</v>
      </c>
      <c r="E23" s="21"/>
      <c r="F23" s="19">
        <f t="shared" si="2"/>
        <v>103.0344419342984</v>
      </c>
      <c r="G23" s="19">
        <f t="shared" si="3"/>
        <v>107.02739479318832</v>
      </c>
      <c r="H23" s="20">
        <f t="shared" si="4"/>
        <v>104.94661679664074</v>
      </c>
      <c r="K23" s="29">
        <v>6.779380568519304</v>
      </c>
      <c r="L23" s="29">
        <v>6.9714285714285715</v>
      </c>
      <c r="M23" s="29">
        <v>6.87143803843605</v>
      </c>
      <c r="N23" s="29"/>
      <c r="O23" s="29"/>
      <c r="P23" s="29"/>
      <c r="Q23" s="29"/>
      <c r="R23" s="29"/>
    </row>
    <row r="24" spans="1:18" ht="12.75">
      <c r="A24" s="3" t="s">
        <v>18</v>
      </c>
      <c r="B24" s="19">
        <v>38.257296466973884</v>
      </c>
      <c r="C24" s="19">
        <v>38.80076787381965</v>
      </c>
      <c r="D24" s="20">
        <v>38.51847603849798</v>
      </c>
      <c r="E24" s="21"/>
      <c r="F24" s="19">
        <f t="shared" si="2"/>
        <v>104.36947300450164</v>
      </c>
      <c r="G24" s="19">
        <f t="shared" si="3"/>
        <v>103.28562548134603</v>
      </c>
      <c r="H24" s="20">
        <f t="shared" si="4"/>
        <v>103.84790624031379</v>
      </c>
      <c r="K24" s="29">
        <v>39.92893870835047</v>
      </c>
      <c r="L24" s="29">
        <v>40.0756157900398</v>
      </c>
      <c r="M24" s="29">
        <v>40.000630881657116</v>
      </c>
      <c r="N24" s="29"/>
      <c r="O24" s="29"/>
      <c r="P24" s="29"/>
      <c r="Q24" s="29"/>
      <c r="R24" s="29"/>
    </row>
    <row r="25" spans="1:18" ht="12.75">
      <c r="A25" s="3" t="s">
        <v>19</v>
      </c>
      <c r="B25" s="19">
        <v>75.333049766057</v>
      </c>
      <c r="C25" s="19">
        <v>76.29924021040327</v>
      </c>
      <c r="D25" s="20">
        <v>75.90576823142214</v>
      </c>
      <c r="E25" s="21"/>
      <c r="F25" s="19">
        <f t="shared" si="2"/>
        <v>100.68543060949101</v>
      </c>
      <c r="G25" s="19">
        <f t="shared" si="3"/>
        <v>100.99701194153788</v>
      </c>
      <c r="H25" s="20">
        <f t="shared" si="4"/>
        <v>100.8803163778384</v>
      </c>
      <c r="K25" s="29">
        <v>75.84940554821665</v>
      </c>
      <c r="L25" s="29">
        <v>77.05995274660366</v>
      </c>
      <c r="M25" s="29">
        <v>76.5739791408874</v>
      </c>
      <c r="N25" s="29"/>
      <c r="O25" s="29"/>
      <c r="P25" s="29"/>
      <c r="Q25" s="29"/>
      <c r="R25" s="29"/>
    </row>
    <row r="26" spans="1:18" ht="6" customHeight="1">
      <c r="A26" s="3"/>
      <c r="B26" s="19"/>
      <c r="C26" s="19"/>
      <c r="D26" s="20"/>
      <c r="E26" s="21"/>
      <c r="F26" s="19"/>
      <c r="G26" s="19"/>
      <c r="H26" s="20"/>
      <c r="K26" s="29"/>
      <c r="L26" s="29"/>
      <c r="M26" s="29"/>
      <c r="N26" s="29"/>
      <c r="O26" s="29"/>
      <c r="P26" s="29"/>
      <c r="Q26" s="29"/>
      <c r="R26" s="29"/>
    </row>
    <row r="27" spans="1:18" ht="13.5" thickBot="1">
      <c r="A27" s="9" t="s">
        <v>20</v>
      </c>
      <c r="B27" s="22"/>
      <c r="C27" s="22"/>
      <c r="D27" s="23">
        <v>98.84597731296309</v>
      </c>
      <c r="E27" s="24"/>
      <c r="F27" s="19"/>
      <c r="G27" s="19"/>
      <c r="H27" s="20">
        <f t="shared" si="4"/>
        <v>97.75505961741818</v>
      </c>
      <c r="K27" s="29"/>
      <c r="L27" s="29"/>
      <c r="M27" s="29">
        <v>96.62694405170673</v>
      </c>
      <c r="N27" s="29"/>
      <c r="O27" s="29"/>
      <c r="P27" s="29"/>
      <c r="Q27" s="29"/>
      <c r="R27" s="29"/>
    </row>
    <row r="28" spans="1:18" ht="12.75">
      <c r="A28" s="10" t="s">
        <v>22</v>
      </c>
      <c r="E28" s="1"/>
      <c r="F28" s="26"/>
      <c r="G28" s="26"/>
      <c r="H28" s="28"/>
      <c r="K28" s="29"/>
      <c r="L28" s="29"/>
      <c r="M28" s="29"/>
      <c r="N28" s="29"/>
      <c r="O28" s="29"/>
      <c r="P28" s="29"/>
      <c r="Q28" s="29"/>
      <c r="R28" s="29"/>
    </row>
    <row r="29" ht="12.75">
      <c r="A29" s="10" t="s">
        <v>27</v>
      </c>
    </row>
    <row r="30" ht="12.75">
      <c r="A30" s="10" t="s">
        <v>28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2009-09-25T10:32:29Z</dcterms:created>
  <dcterms:modified xsi:type="dcterms:W3CDTF">2016-11-30T11:52:12Z</dcterms:modified>
  <cp:category/>
  <cp:version/>
  <cp:contentType/>
  <cp:contentStatus/>
</cp:coreProperties>
</file>