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02.05.02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<sst xmlns="http://schemas.openxmlformats.org/spreadsheetml/2006/main" count="39" uniqueCount="29">
  <si>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02.05.02 Indicadors demogràfics bàsics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</si>
  <si>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</si>
  <si>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</si>
  <si>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</si>
  <si>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</si>
  <si>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</si>
  <si>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</si>
  <si>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</si>
  <si>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</si>
  <si>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Índex d'envelliment</t>
  </si>
  <si>
    <t>Índex de sobreenvelliment</t>
  </si>
  <si>
    <t>Índex de dependència juvenil</t>
  </si>
  <si>
    <t>Índex de dependència senil</t>
  </si>
  <si>
    <t>Índex de dependència global</t>
  </si>
  <si>
    <t>Índex de recanvi de la població d'edats actives</t>
  </si>
  <si>
    <t>Índex d'estructura de la població en edats actives</t>
  </si>
  <si>
    <t>Relació nens per dones en edat fèrtil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</si>
  <si>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</si>
  <si>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</si>
  <si>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</si>
  <si>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</si>
  <si>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</si>
  <si>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Font: Ajuntament de Sabadell. Gestió de la Informació.</t>
  </si>
  <si>
    <t>1. Dades a 1 de gener de 2017.</t>
  </si>
  <si>
    <r>
      <t>Districte 1. Evolució 2011-2017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</si>
  <si>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r>
      <t xml:space="preserve">D </t>
    </r>
    <r>
      <rPr>
        <b/>
        <sz val="8"/>
        <color indexed="9"/>
        <rFont val="Arial"/>
        <family val="2"/>
      </rPr>
      <t>2017-2011</t>
    </r>
  </si>
  <si>
    <r>
      <t xml:space="preserve">D </t>
    </r>
    <r>
      <rPr>
        <b/>
        <sz val="8"/>
        <color indexed="9"/>
        <rFont val="Arial"/>
        <family val="2"/>
      </rPr>
      <t>% 2017-2011</t>
    </r>
    <r>
      <rPr>
        <b/>
        <vertAlign val="superscript"/>
        <sz val="8"/>
        <color indexed="9"/>
        <rFont val="Arial"/>
        <family val="2"/>
      </rPr>
      <t>2</t>
    </r>
  </si>
  <si>
    <r>
      <t xml:space="preserve">D </t>
    </r>
    <r>
      <rPr>
        <b/>
        <sz val="8"/>
        <rFont val="Arial"/>
        <family val="2"/>
      </rPr>
      <t>2017-2011 (2011=100)</t>
    </r>
  </si>
  <si>
    <t>2. Diferència del pes relatiu de cada grup d'edat entre 2011 i 2017.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</si>
</sst>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Symbol"/>
      <family val="1"/>
    </font>
    <font>
      <vertAlign val="superscript"/>
      <sz val="12"/>
      <name val="Arial"/>
      <family val="2"/>
    </font>
    <font>
      <b/>
      <vertAlign val="superscript"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0" fontId="4" fillId="24" borderId="10" xfId="0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12" fillId="0" borderId="0" xfId="0" applyFont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2" fontId="1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I2" sqref="I2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7" width="8.8515625" style="0" customWidth="1"/>
    <col min="8" max="8" width="8.8515625" style="18" customWidth="1"/>
    <col min="9" max="9" width="4.00390625" style="0" customWidth="1"/>
    <col min="10" max="10" width="6.57421875" style="0" customWidth="1"/>
    <col min="11" max="17" width="7.57421875" style="0" customWidth="1"/>
  </cols>
  <sheetData>
    <row r="1" spans="1:20" ht="15.75">
      <c r="A1" s="1" t="s">
        <v>0</v>
      </c>
      <c r="J1" s="21"/>
      <c r="K1" s="35"/>
      <c r="L1" s="35"/>
      <c r="M1" s="35"/>
      <c r="N1" s="35"/>
      <c r="O1" s="35"/>
      <c r="P1" s="35"/>
      <c r="Q1" s="35"/>
      <c r="R1" s="21"/>
      <c r="S1" s="21"/>
      <c r="T1" s="21"/>
    </row>
    <row r="2" spans="1:20" ht="15" customHeight="1">
      <c r="A2" s="2" t="s">
        <v>24</v>
      </c>
      <c r="J2" s="21"/>
      <c r="K2" s="35"/>
      <c r="L2" s="35"/>
      <c r="M2" s="35"/>
      <c r="N2" s="35"/>
      <c r="O2" s="35"/>
      <c r="P2" s="35"/>
      <c r="Q2" s="35"/>
      <c r="R2" s="21"/>
      <c r="S2" s="21"/>
      <c r="T2" s="21"/>
    </row>
    <row r="3" spans="1:20" ht="12.75">
      <c r="A3" s="3"/>
      <c r="B3" s="4"/>
      <c r="C3" s="4"/>
      <c r="D3" s="5" t="s">
        <v>25</v>
      </c>
      <c r="E3" s="6"/>
      <c r="F3" s="4"/>
      <c r="G3" s="4"/>
      <c r="H3" s="5" t="s">
        <v>26</v>
      </c>
      <c r="J3" s="21"/>
      <c r="K3" s="35"/>
      <c r="L3" s="35"/>
      <c r="M3" s="35"/>
      <c r="N3" s="35"/>
      <c r="O3" s="35"/>
      <c r="P3" s="35"/>
      <c r="Q3" s="35">
        <v>2017</v>
      </c>
      <c r="R3" s="21"/>
      <c r="S3" s="21"/>
      <c r="T3" s="21"/>
    </row>
    <row r="4" spans="1:20" ht="12.75">
      <c r="A4" s="3" t="s">
        <v>1</v>
      </c>
      <c r="B4" s="6" t="s">
        <v>2</v>
      </c>
      <c r="C4" s="6" t="s">
        <v>3</v>
      </c>
      <c r="D4" s="6" t="s">
        <v>4</v>
      </c>
      <c r="E4" s="6"/>
      <c r="F4" s="6" t="s">
        <v>2</v>
      </c>
      <c r="G4" s="6" t="s">
        <v>3</v>
      </c>
      <c r="H4" s="6" t="s">
        <v>4</v>
      </c>
      <c r="J4" s="21"/>
      <c r="K4" s="35"/>
      <c r="L4" s="35"/>
      <c r="M4" s="35">
        <v>2011</v>
      </c>
      <c r="N4" s="35"/>
      <c r="O4" s="35"/>
      <c r="P4" s="35"/>
      <c r="Q4" s="35"/>
      <c r="R4" s="21"/>
      <c r="S4" s="21"/>
      <c r="T4" s="21"/>
    </row>
    <row r="5" spans="1:20" ht="12.75">
      <c r="A5" s="7" t="s">
        <v>5</v>
      </c>
      <c r="B5" s="34">
        <f>O5-K5</f>
        <v>251</v>
      </c>
      <c r="C5" s="34">
        <f aca="true" t="shared" si="0" ref="B5:D8">P5-L5</f>
        <v>128</v>
      </c>
      <c r="D5" s="22">
        <f t="shared" si="0"/>
        <v>379</v>
      </c>
      <c r="E5" s="32"/>
      <c r="F5" s="12">
        <f>(O5-K5)*100/K5</f>
        <v>5.954922894424674</v>
      </c>
      <c r="G5" s="12">
        <f aca="true" t="shared" si="1" ref="F5:H8">(P5-L5)*100/L5</f>
        <v>3.182496270512183</v>
      </c>
      <c r="H5" s="19">
        <f t="shared" si="1"/>
        <v>4.60118975355105</v>
      </c>
      <c r="J5" s="21"/>
      <c r="K5" s="36">
        <v>4215</v>
      </c>
      <c r="L5" s="36">
        <v>4022</v>
      </c>
      <c r="M5" s="36">
        <v>8237</v>
      </c>
      <c r="N5" s="35"/>
      <c r="O5" s="35">
        <v>4466</v>
      </c>
      <c r="P5" s="35">
        <v>4150</v>
      </c>
      <c r="Q5" s="35">
        <v>8616</v>
      </c>
      <c r="R5" s="21"/>
      <c r="S5" s="21"/>
      <c r="T5" s="21"/>
    </row>
    <row r="6" spans="1:20" ht="12.75">
      <c r="A6" s="7" t="s">
        <v>6</v>
      </c>
      <c r="B6" s="34">
        <f t="shared" si="0"/>
        <v>225</v>
      </c>
      <c r="C6" s="34">
        <f t="shared" si="0"/>
        <v>433</v>
      </c>
      <c r="D6" s="22">
        <f t="shared" si="0"/>
        <v>658</v>
      </c>
      <c r="E6" s="32"/>
      <c r="F6" s="12">
        <f t="shared" si="1"/>
        <v>1.3477088948787062</v>
      </c>
      <c r="G6" s="12">
        <f t="shared" si="1"/>
        <v>2.4865051108303664</v>
      </c>
      <c r="H6" s="19">
        <f t="shared" si="1"/>
        <v>1.929109619162098</v>
      </c>
      <c r="J6" s="21"/>
      <c r="K6" s="36">
        <v>16695</v>
      </c>
      <c r="L6" s="36">
        <v>17414</v>
      </c>
      <c r="M6" s="36">
        <v>34109</v>
      </c>
      <c r="N6" s="35"/>
      <c r="O6" s="35">
        <v>16920</v>
      </c>
      <c r="P6" s="35">
        <v>17847</v>
      </c>
      <c r="Q6" s="35">
        <v>34767</v>
      </c>
      <c r="R6" s="21"/>
      <c r="S6" s="21"/>
      <c r="T6" s="21"/>
    </row>
    <row r="7" spans="1:20" ht="12.75">
      <c r="A7" s="7" t="s">
        <v>7</v>
      </c>
      <c r="B7" s="34">
        <f t="shared" si="0"/>
        <v>504</v>
      </c>
      <c r="C7" s="34">
        <f t="shared" si="0"/>
        <v>560</v>
      </c>
      <c r="D7" s="22">
        <f t="shared" si="0"/>
        <v>1064</v>
      </c>
      <c r="E7" s="32"/>
      <c r="F7" s="12">
        <f t="shared" si="1"/>
        <v>13.669650122050447</v>
      </c>
      <c r="G7" s="12">
        <f t="shared" si="1"/>
        <v>9.860891001936961</v>
      </c>
      <c r="H7" s="19">
        <f t="shared" si="1"/>
        <v>11.360239162929746</v>
      </c>
      <c r="J7" s="21"/>
      <c r="K7" s="36">
        <v>3687</v>
      </c>
      <c r="L7" s="36">
        <v>5679</v>
      </c>
      <c r="M7" s="36">
        <v>9366</v>
      </c>
      <c r="N7" s="35"/>
      <c r="O7" s="35">
        <v>4191</v>
      </c>
      <c r="P7" s="35">
        <v>6239</v>
      </c>
      <c r="Q7" s="35">
        <v>10430</v>
      </c>
      <c r="R7" s="21"/>
      <c r="S7" s="21"/>
      <c r="T7" s="21"/>
    </row>
    <row r="8" spans="1:20" ht="12.75">
      <c r="A8" s="8" t="s">
        <v>4</v>
      </c>
      <c r="B8" s="22">
        <f t="shared" si="0"/>
        <v>980</v>
      </c>
      <c r="C8" s="22">
        <f t="shared" si="0"/>
        <v>1121</v>
      </c>
      <c r="D8" s="22">
        <f t="shared" si="0"/>
        <v>2101</v>
      </c>
      <c r="E8" s="23"/>
      <c r="F8" s="19">
        <f t="shared" si="1"/>
        <v>3.984225718583567</v>
      </c>
      <c r="G8" s="19">
        <f t="shared" si="1"/>
        <v>4.1342430389083535</v>
      </c>
      <c r="H8" s="19">
        <f t="shared" si="1"/>
        <v>4.062886757425742</v>
      </c>
      <c r="J8" s="21"/>
      <c r="K8" s="36">
        <v>24597</v>
      </c>
      <c r="L8" s="36">
        <v>27115</v>
      </c>
      <c r="M8" s="36">
        <v>51712</v>
      </c>
      <c r="N8" s="35"/>
      <c r="O8" s="35">
        <v>25577</v>
      </c>
      <c r="P8" s="35">
        <v>28236</v>
      </c>
      <c r="Q8" s="35">
        <v>53813</v>
      </c>
      <c r="R8" s="21"/>
      <c r="S8" s="21"/>
      <c r="T8" s="21"/>
    </row>
    <row r="9" spans="1:20" ht="6" customHeight="1">
      <c r="A9" s="8"/>
      <c r="B9" s="22"/>
      <c r="C9" s="22"/>
      <c r="D9" s="22"/>
      <c r="E9" s="23"/>
      <c r="F9" s="30"/>
      <c r="G9" s="30"/>
      <c r="H9" s="30"/>
      <c r="J9" s="21"/>
      <c r="K9" s="35"/>
      <c r="L9" s="35"/>
      <c r="M9" s="35"/>
      <c r="N9" s="35"/>
      <c r="O9" s="35"/>
      <c r="P9" s="35"/>
      <c r="Q9" s="35"/>
      <c r="R9" s="21"/>
      <c r="S9" s="21"/>
      <c r="T9" s="21"/>
    </row>
    <row r="10" spans="1:20" ht="12.75">
      <c r="A10" s="7"/>
      <c r="B10" s="23"/>
      <c r="C10" s="23"/>
      <c r="D10" s="23">
        <v>2011</v>
      </c>
      <c r="E10" s="23"/>
      <c r="F10" s="23"/>
      <c r="G10" s="23"/>
      <c r="H10" s="31" t="s">
        <v>27</v>
      </c>
      <c r="J10" s="21"/>
      <c r="K10" s="35"/>
      <c r="L10" s="35"/>
      <c r="M10" s="35"/>
      <c r="N10" s="35"/>
      <c r="O10" s="35"/>
      <c r="P10" s="35"/>
      <c r="Q10" s="35"/>
      <c r="R10" s="21"/>
      <c r="S10" s="21"/>
      <c r="T10" s="21"/>
    </row>
    <row r="11" spans="1:20" ht="12.75">
      <c r="A11" s="8" t="s">
        <v>8</v>
      </c>
      <c r="B11" s="24" t="s">
        <v>2</v>
      </c>
      <c r="C11" s="24" t="s">
        <v>3</v>
      </c>
      <c r="D11" s="24" t="s">
        <v>4</v>
      </c>
      <c r="E11" s="24"/>
      <c r="F11" s="24" t="s">
        <v>2</v>
      </c>
      <c r="G11" s="24" t="s">
        <v>3</v>
      </c>
      <c r="H11" s="24" t="s">
        <v>4</v>
      </c>
      <c r="J11" s="21"/>
      <c r="K11" s="35"/>
      <c r="L11" s="35"/>
      <c r="M11" s="36">
        <v>2017</v>
      </c>
      <c r="N11" s="35"/>
      <c r="O11" s="35"/>
      <c r="P11" s="35"/>
      <c r="Q11" s="35"/>
      <c r="R11" s="21"/>
      <c r="S11" s="21"/>
      <c r="T11" s="21"/>
    </row>
    <row r="12" spans="1:20" ht="12.75">
      <c r="A12" s="7" t="s">
        <v>9</v>
      </c>
      <c r="B12" s="13">
        <v>87.47330960854093</v>
      </c>
      <c r="C12" s="13">
        <v>141.19840875186475</v>
      </c>
      <c r="D12" s="14">
        <v>113.70644652179192</v>
      </c>
      <c r="E12" s="32"/>
      <c r="F12" s="12">
        <f>K12*100/B12</f>
        <v>107.28114090112912</v>
      </c>
      <c r="G12" s="12">
        <f aca="true" t="shared" si="2" ref="F12:H16">L12*100/C12</f>
        <v>106.47241050838323</v>
      </c>
      <c r="H12" s="19">
        <f t="shared" si="2"/>
        <v>106.46173282092066</v>
      </c>
      <c r="J12" s="21"/>
      <c r="K12" s="36">
        <v>93.8423645320197</v>
      </c>
      <c r="L12" s="36">
        <v>150.33734939759034</v>
      </c>
      <c r="M12" s="36">
        <v>121.05385329619314</v>
      </c>
      <c r="N12" s="35"/>
      <c r="O12" s="35"/>
      <c r="P12" s="35"/>
      <c r="Q12" s="35"/>
      <c r="R12" s="21"/>
      <c r="S12" s="21"/>
      <c r="T12" s="21"/>
    </row>
    <row r="13" spans="1:20" ht="12.75">
      <c r="A13" s="7" t="s">
        <v>10</v>
      </c>
      <c r="B13" s="13">
        <v>13.615405478708977</v>
      </c>
      <c r="C13" s="13">
        <v>21.060045782708222</v>
      </c>
      <c r="D13" s="14">
        <v>18.13</v>
      </c>
      <c r="E13" s="32"/>
      <c r="F13" s="12">
        <f t="shared" si="2"/>
        <v>110.23065932404954</v>
      </c>
      <c r="G13" s="12">
        <f t="shared" si="2"/>
        <v>111.72535903993703</v>
      </c>
      <c r="H13" s="19">
        <f t="shared" si="2"/>
        <v>110.89611144398161</v>
      </c>
      <c r="J13" s="21"/>
      <c r="K13" s="36">
        <v>15.008351228823669</v>
      </c>
      <c r="L13" s="36">
        <v>23.52941176470588</v>
      </c>
      <c r="M13" s="36">
        <v>20.105465004793864</v>
      </c>
      <c r="N13" s="35"/>
      <c r="O13" s="35"/>
      <c r="P13" s="35"/>
      <c r="Q13" s="35"/>
      <c r="R13" s="21"/>
      <c r="S13" s="21"/>
      <c r="T13" s="21"/>
    </row>
    <row r="14" spans="1:20" ht="12.75">
      <c r="A14" s="7" t="s">
        <v>11</v>
      </c>
      <c r="B14" s="13">
        <v>25.247079964061097</v>
      </c>
      <c r="C14" s="13">
        <v>23.096359251177216</v>
      </c>
      <c r="D14" s="14">
        <v>24.14905156996687</v>
      </c>
      <c r="E14" s="32"/>
      <c r="F14" s="12">
        <f t="shared" si="2"/>
        <v>104.545947855935</v>
      </c>
      <c r="G14" s="12">
        <f t="shared" si="2"/>
        <v>100.67910517480243</v>
      </c>
      <c r="H14" s="19">
        <f t="shared" si="2"/>
        <v>102.62150836436486</v>
      </c>
      <c r="J14" s="21"/>
      <c r="K14" s="36">
        <v>26.394799054373525</v>
      </c>
      <c r="L14" s="36">
        <v>23.25320782204292</v>
      </c>
      <c r="M14" s="36">
        <v>24.78212097678833</v>
      </c>
      <c r="N14" s="35"/>
      <c r="O14" s="35"/>
      <c r="P14" s="35"/>
      <c r="Q14" s="35"/>
      <c r="R14" s="21"/>
      <c r="S14" s="21"/>
      <c r="T14" s="21"/>
    </row>
    <row r="15" spans="1:20" ht="12.75">
      <c r="A15" s="7" t="s">
        <v>12</v>
      </c>
      <c r="B15" s="13">
        <v>22.084456424079065</v>
      </c>
      <c r="C15" s="13">
        <v>32.61169174227633</v>
      </c>
      <c r="D15" s="14">
        <v>27.45902840892433</v>
      </c>
      <c r="E15" s="32"/>
      <c r="F15" s="12">
        <f t="shared" si="2"/>
        <v>112.1580856257466</v>
      </c>
      <c r="G15" s="12">
        <f t="shared" si="2"/>
        <v>107.19547015788257</v>
      </c>
      <c r="H15" s="19">
        <f t="shared" si="2"/>
        <v>109.25263605166886</v>
      </c>
      <c r="J15" s="21"/>
      <c r="K15" s="36">
        <v>24.76950354609929</v>
      </c>
      <c r="L15" s="36">
        <v>34.958256289572475</v>
      </c>
      <c r="M15" s="36">
        <v>29.999712370926453</v>
      </c>
      <c r="N15" s="35"/>
      <c r="O15" s="35"/>
      <c r="P15" s="35"/>
      <c r="Q15" s="35"/>
      <c r="R15" s="21"/>
      <c r="S15" s="21"/>
      <c r="T15" s="21"/>
    </row>
    <row r="16" spans="1:20" ht="12.75">
      <c r="A16" s="7" t="s">
        <v>13</v>
      </c>
      <c r="B16" s="15">
        <v>47.33153638814016</v>
      </c>
      <c r="C16" s="15">
        <v>55.70805099345354</v>
      </c>
      <c r="D16" s="16">
        <v>51.6080799788912</v>
      </c>
      <c r="E16" s="32"/>
      <c r="F16" s="12">
        <f t="shared" si="2"/>
        <v>108.09770082446136</v>
      </c>
      <c r="G16" s="12">
        <f t="shared" si="2"/>
        <v>104.49380847744258</v>
      </c>
      <c r="H16" s="19">
        <f t="shared" si="2"/>
        <v>106.14972184611736</v>
      </c>
      <c r="J16" s="21"/>
      <c r="K16" s="36">
        <v>51.16430260047281</v>
      </c>
      <c r="L16" s="36">
        <v>58.2114641116154</v>
      </c>
      <c r="M16" s="36">
        <v>54.781833347714795</v>
      </c>
      <c r="N16" s="35"/>
      <c r="O16" s="35"/>
      <c r="P16" s="35"/>
      <c r="Q16" s="35"/>
      <c r="R16" s="21"/>
      <c r="S16" s="21"/>
      <c r="T16" s="21"/>
    </row>
    <row r="17" spans="1:20" ht="6" customHeight="1">
      <c r="A17" s="7"/>
      <c r="B17" s="15"/>
      <c r="C17" s="15"/>
      <c r="D17" s="16"/>
      <c r="E17" s="32"/>
      <c r="F17" s="12"/>
      <c r="G17" s="12"/>
      <c r="H17" s="19"/>
      <c r="J17" s="21"/>
      <c r="K17" s="36"/>
      <c r="L17" s="36"/>
      <c r="M17" s="36"/>
      <c r="N17" s="35"/>
      <c r="O17" s="35"/>
      <c r="P17" s="35"/>
      <c r="Q17" s="35"/>
      <c r="R17" s="21"/>
      <c r="S17" s="21"/>
      <c r="T17" s="21"/>
    </row>
    <row r="18" spans="1:20" ht="12.75">
      <c r="A18" s="7" t="s">
        <v>14</v>
      </c>
      <c r="B18" s="15">
        <v>100.08019246190858</v>
      </c>
      <c r="C18" s="15">
        <v>122.20279720279721</v>
      </c>
      <c r="D18" s="16">
        <v>110.66</v>
      </c>
      <c r="E18" s="32"/>
      <c r="F18" s="12">
        <f>K18*100/B18</f>
        <v>102.76812700011853</v>
      </c>
      <c r="G18" s="12">
        <f aca="true" t="shared" si="3" ref="F18:H20">L18*100/C18</f>
        <v>97.0017767498626</v>
      </c>
      <c r="H18" s="19">
        <f t="shared" si="3"/>
        <v>99.96244027296916</v>
      </c>
      <c r="J18" s="21"/>
      <c r="K18" s="36">
        <v>102.85053929121726</v>
      </c>
      <c r="L18" s="36">
        <v>118.5388845247447</v>
      </c>
      <c r="M18" s="36">
        <v>110.61843640606767</v>
      </c>
      <c r="N18" s="35"/>
      <c r="O18" s="35"/>
      <c r="P18" s="35"/>
      <c r="Q18" s="35"/>
      <c r="R18" s="21"/>
      <c r="S18" s="21"/>
      <c r="T18" s="21"/>
    </row>
    <row r="19" spans="1:20" ht="12.75">
      <c r="A19" s="7" t="s">
        <v>15</v>
      </c>
      <c r="B19" s="15">
        <v>97.5973487986744</v>
      </c>
      <c r="C19" s="15">
        <v>104.48567402536402</v>
      </c>
      <c r="D19" s="16">
        <v>101.06</v>
      </c>
      <c r="E19" s="32"/>
      <c r="F19" s="12">
        <f t="shared" si="3"/>
        <v>123.56866321500434</v>
      </c>
      <c r="G19" s="12">
        <f t="shared" si="3"/>
        <v>122.1605806854097</v>
      </c>
      <c r="H19" s="19">
        <f t="shared" si="3"/>
        <v>122.85633024945251</v>
      </c>
      <c r="J19" s="21"/>
      <c r="K19" s="36">
        <v>120.59973924380705</v>
      </c>
      <c r="L19" s="36">
        <v>127.64030612244899</v>
      </c>
      <c r="M19" s="36">
        <v>124.15860735009672</v>
      </c>
      <c r="N19" s="35"/>
      <c r="O19" s="35"/>
      <c r="P19" s="35"/>
      <c r="Q19" s="35"/>
      <c r="R19" s="21"/>
      <c r="S19" s="21"/>
      <c r="T19" s="21"/>
    </row>
    <row r="20" spans="1:20" ht="12.75">
      <c r="A20" s="7" t="s">
        <v>16</v>
      </c>
      <c r="B20" s="15">
        <v>33.26493567989898</v>
      </c>
      <c r="C20" s="15">
        <v>31.74177255149554</v>
      </c>
      <c r="D20" s="16">
        <v>65.01</v>
      </c>
      <c r="E20" s="32"/>
      <c r="F20" s="12">
        <f t="shared" si="3"/>
        <v>108.5857997408003</v>
      </c>
      <c r="G20" s="12">
        <f t="shared" si="3"/>
        <v>105.74453334225655</v>
      </c>
      <c r="H20" s="19">
        <f t="shared" si="3"/>
        <v>107.19302522753512</v>
      </c>
      <c r="J20" s="21"/>
      <c r="K20" s="36">
        <v>36.120996441281136</v>
      </c>
      <c r="L20" s="36">
        <v>33.56518925913944</v>
      </c>
      <c r="M20" s="36">
        <v>69.68618570042058</v>
      </c>
      <c r="N20" s="35"/>
      <c r="O20" s="35"/>
      <c r="P20" s="35"/>
      <c r="Q20" s="35"/>
      <c r="R20" s="21"/>
      <c r="S20" s="21"/>
      <c r="T20" s="21"/>
    </row>
    <row r="21" spans="1:20" ht="6" customHeight="1">
      <c r="A21" s="9"/>
      <c r="B21" s="13"/>
      <c r="C21" s="13"/>
      <c r="D21" s="14"/>
      <c r="E21" s="32"/>
      <c r="F21" s="12"/>
      <c r="G21" s="12"/>
      <c r="H21" s="19"/>
      <c r="J21" s="21"/>
      <c r="K21" s="36"/>
      <c r="L21" s="36"/>
      <c r="M21" s="36"/>
      <c r="N21" s="35"/>
      <c r="O21" s="35"/>
      <c r="P21" s="35"/>
      <c r="Q21" s="35"/>
      <c r="R21" s="21"/>
      <c r="S21" s="21"/>
      <c r="T21" s="21"/>
    </row>
    <row r="22" spans="1:20" ht="12.75">
      <c r="A22" s="7" t="s">
        <v>17</v>
      </c>
      <c r="B22" s="13">
        <v>39.3</v>
      </c>
      <c r="C22" s="13">
        <v>43</v>
      </c>
      <c r="D22" s="14">
        <v>41.24</v>
      </c>
      <c r="E22" s="32"/>
      <c r="F22" s="12">
        <f aca="true" t="shared" si="4" ref="F22:G25">K22*100/B22</f>
        <v>102.72369189836488</v>
      </c>
      <c r="G22" s="12">
        <f t="shared" si="4"/>
        <v>102.71424900424002</v>
      </c>
      <c r="H22" s="19">
        <f aca="true" t="shared" si="5" ref="H22:H27">M22*100/D22</f>
        <v>102.7220426348722</v>
      </c>
      <c r="J22" s="21"/>
      <c r="K22" s="36">
        <v>40.370410916057395</v>
      </c>
      <c r="L22" s="36">
        <v>44.1671270718232</v>
      </c>
      <c r="M22" s="36">
        <v>42.3625703826213</v>
      </c>
      <c r="N22" s="35"/>
      <c r="O22" s="35"/>
      <c r="P22" s="35"/>
      <c r="Q22" s="35"/>
      <c r="R22" s="21"/>
      <c r="S22" s="21"/>
      <c r="T22" s="21"/>
    </row>
    <row r="23" spans="1:20" ht="12.75">
      <c r="A23" s="7" t="s">
        <v>18</v>
      </c>
      <c r="B23" s="13">
        <v>6.58</v>
      </c>
      <c r="C23" s="13">
        <v>6.69</v>
      </c>
      <c r="D23" s="14">
        <v>6.64</v>
      </c>
      <c r="E23" s="32"/>
      <c r="F23" s="12">
        <f t="shared" si="4"/>
        <v>107.5025488084916</v>
      </c>
      <c r="G23" s="12">
        <f t="shared" si="4"/>
        <v>108.62463306139355</v>
      </c>
      <c r="H23" s="19">
        <f t="shared" si="5"/>
        <v>107.93347484646107</v>
      </c>
      <c r="J23" s="21"/>
      <c r="K23" s="36">
        <v>7.0736677115987465</v>
      </c>
      <c r="L23" s="36">
        <v>7.266987951807229</v>
      </c>
      <c r="M23" s="36">
        <v>7.166782729805014</v>
      </c>
      <c r="N23" s="35"/>
      <c r="O23" s="35"/>
      <c r="P23" s="35"/>
      <c r="Q23" s="35"/>
      <c r="R23" s="21"/>
      <c r="S23" s="21"/>
      <c r="T23" s="21"/>
    </row>
    <row r="24" spans="1:20" ht="12.75">
      <c r="A24" s="7" t="s">
        <v>19</v>
      </c>
      <c r="B24" s="13">
        <v>39.58</v>
      </c>
      <c r="C24" s="13">
        <v>40.17</v>
      </c>
      <c r="D24" s="14">
        <v>39.88</v>
      </c>
      <c r="E24" s="32"/>
      <c r="F24" s="12">
        <f t="shared" si="4"/>
        <v>102.31171389423461</v>
      </c>
      <c r="G24" s="12">
        <f t="shared" si="4"/>
        <v>102.3941519121422</v>
      </c>
      <c r="H24" s="19">
        <f t="shared" si="5"/>
        <v>102.36169145397477</v>
      </c>
      <c r="J24" s="21"/>
      <c r="K24" s="36">
        <v>40.49497635933806</v>
      </c>
      <c r="L24" s="36">
        <v>41.131730823107524</v>
      </c>
      <c r="M24" s="36">
        <v>40.821842551845144</v>
      </c>
      <c r="N24" s="35"/>
      <c r="O24" s="35"/>
      <c r="P24" s="35"/>
      <c r="Q24" s="35"/>
      <c r="R24" s="21"/>
      <c r="S24" s="21"/>
      <c r="T24" s="21"/>
    </row>
    <row r="25" spans="1:20" ht="12.75">
      <c r="A25" s="7" t="s">
        <v>20</v>
      </c>
      <c r="B25" s="13">
        <v>75.48</v>
      </c>
      <c r="C25" s="13">
        <v>77.4</v>
      </c>
      <c r="D25" s="14">
        <v>76.64</v>
      </c>
      <c r="E25" s="32"/>
      <c r="F25" s="12">
        <f t="shared" si="4"/>
        <v>99.82655188769131</v>
      </c>
      <c r="G25" s="12">
        <f t="shared" si="4"/>
        <v>99.99345618314071</v>
      </c>
      <c r="H25" s="19">
        <f t="shared" si="5"/>
        <v>99.91240439794474</v>
      </c>
      <c r="J25" s="21"/>
      <c r="K25" s="36">
        <v>75.3490813648294</v>
      </c>
      <c r="L25" s="36">
        <v>77.39493508575092</v>
      </c>
      <c r="M25" s="36">
        <v>76.57286673058485</v>
      </c>
      <c r="N25" s="35"/>
      <c r="O25" s="35"/>
      <c r="P25" s="35"/>
      <c r="Q25" s="35"/>
      <c r="R25" s="21"/>
      <c r="S25" s="21"/>
      <c r="T25" s="21"/>
    </row>
    <row r="26" spans="1:20" ht="6" customHeight="1">
      <c r="A26" s="7"/>
      <c r="B26" s="25"/>
      <c r="C26" s="25"/>
      <c r="D26" s="26"/>
      <c r="E26" s="32"/>
      <c r="F26" s="12"/>
      <c r="G26" s="12"/>
      <c r="H26" s="19"/>
      <c r="J26" s="21"/>
      <c r="K26" s="36"/>
      <c r="L26" s="36"/>
      <c r="M26" s="36"/>
      <c r="N26" s="35"/>
      <c r="O26" s="35"/>
      <c r="P26" s="35"/>
      <c r="Q26" s="35"/>
      <c r="R26" s="21"/>
      <c r="S26" s="21"/>
      <c r="T26" s="21"/>
    </row>
    <row r="27" spans="1:20" ht="13.5" thickBot="1">
      <c r="A27" s="10" t="s">
        <v>21</v>
      </c>
      <c r="B27" s="27"/>
      <c r="C27" s="27"/>
      <c r="D27" s="28">
        <v>90.71</v>
      </c>
      <c r="E27" s="33"/>
      <c r="F27" s="17"/>
      <c r="G27" s="17"/>
      <c r="H27" s="20">
        <f>M27*100/D27</f>
        <v>99.85993138544741</v>
      </c>
      <c r="J27" s="21"/>
      <c r="K27" s="36"/>
      <c r="L27" s="36"/>
      <c r="M27" s="36">
        <v>90.58294375973934</v>
      </c>
      <c r="N27" s="35"/>
      <c r="O27" s="35"/>
      <c r="P27" s="35"/>
      <c r="Q27" s="35"/>
      <c r="R27" s="21"/>
      <c r="S27" s="21"/>
      <c r="T27" s="21"/>
    </row>
    <row r="28" spans="1:20" ht="12.75">
      <c r="A28" s="11" t="s">
        <v>22</v>
      </c>
      <c r="B28" s="29"/>
      <c r="C28" s="29"/>
      <c r="D28" s="29"/>
      <c r="E28" s="9"/>
      <c r="F28" s="9"/>
      <c r="J28" s="21"/>
      <c r="K28" s="35"/>
      <c r="L28" s="35"/>
      <c r="M28" s="35"/>
      <c r="N28" s="35"/>
      <c r="O28" s="35"/>
      <c r="P28" s="35"/>
      <c r="Q28" s="35"/>
      <c r="R28" s="21"/>
      <c r="S28" s="21"/>
      <c r="T28" s="21"/>
    </row>
    <row r="29" spans="1:20" ht="12.75">
      <c r="A29" s="11" t="s">
        <v>23</v>
      </c>
      <c r="J29" s="21"/>
      <c r="K29" s="35"/>
      <c r="L29" s="35"/>
      <c r="M29" s="35"/>
      <c r="N29" s="35"/>
      <c r="O29" s="35"/>
      <c r="P29" s="35"/>
      <c r="Q29" s="35"/>
      <c r="R29" s="21"/>
      <c r="S29" s="21"/>
      <c r="T29" s="21"/>
    </row>
    <row r="30" spans="1:20" ht="12.75">
      <c r="A30" s="11" t="s">
        <v>28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2009-10-28T12:43:14Z</cp:lastPrinted>
  <dcterms:created xsi:type="dcterms:W3CDTF">2009-09-25T09:43:43Z</dcterms:created>
  <dcterms:modified xsi:type="dcterms:W3CDTF">2017-05-17T12:32:31Z</dcterms:modified>
  <cp:category/>
  <cp:version/>
  <cp:contentType/>
  <cp:contentStatus/>
</cp:coreProperties>
</file>