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330" windowHeight="5175" activeTab="0"/>
  </bookViews>
  <sheets>
    <sheet name="02.05.08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<sst xmlns="http://schemas.openxmlformats.org/spreadsheetml/2006/main" count="39" uniqueCount="29">
  <si>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</si>
  <si>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</si>
  <si>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</si>
  <si>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</si>
  <si>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</si>
  <si>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</si>
  <si>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</si>
  <si>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</si>
  <si>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Índex d'envelliment</t>
  </si>
  <si>
    <t>Índex de sobreenvelliment</t>
  </si>
  <si>
    <t>Índex de dependència juvenil</t>
  </si>
  <si>
    <t>Índex de dependència senil</t>
  </si>
  <si>
    <t>Índex de dependència global</t>
  </si>
  <si>
    <t>Índex de recanvi de la població d'edats actives</t>
  </si>
  <si>
    <t>Índex d'estructura de la població en edats actives</t>
  </si>
  <si>
    <t>Relació nens per dones en edat fèrtil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</si>
  <si>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</si>
  <si>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</si>
  <si>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</si>
  <si>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</si>
  <si>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</si>
  <si>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02.05.08 Indicadors demogràfics bàsics</t>
  </si>
  <si>
    <t>Font: Ajuntament de Sabadell. Gestió de la Informació.</t>
  </si>
  <si>
    <r>
      <t>Districte 4. Evolució 2011-2017</t>
    </r>
    <r>
      <rPr>
        <vertAlign val="superscript"/>
        <sz val="12"/>
        <rFont val="Arial"/>
        <family val="2"/>
      </rPr>
      <t>1</t>
    </r>
  </si>
  <si>
    <r>
      <t>D</t>
    </r>
    <r>
      <rPr>
        <b/>
        <sz val="8"/>
        <color indexed="9"/>
        <rFont val="Arial"/>
        <family val="2"/>
      </rPr>
      <t xml:space="preserve"> 2017-2011</t>
    </r>
  </si>
  <si>
    <r>
      <t xml:space="preserve">D </t>
    </r>
    <r>
      <rPr>
        <b/>
        <sz val="8"/>
        <color indexed="9"/>
        <rFont val="Arial"/>
        <family val="2"/>
      </rPr>
      <t>% 2017-2011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</si>
  <si>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D </t>
    </r>
    <r>
      <rPr>
        <b/>
        <sz val="8"/>
        <rFont val="Arial"/>
        <family val="2"/>
      </rPr>
      <t>2017-2011 (2011=100)</t>
    </r>
  </si>
  <si>
    <t>1. Dades a 1 de gener de 2017.</t>
  </si>
  <si>
    <t>2. Diferència del pes relatiu de cada grup d'edat entre 2011 i 2017.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</si>
</sst>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b/>
      <sz val="8"/>
      <name val="Symbol"/>
      <family val="1"/>
    </font>
    <font>
      <vertAlign val="superscript"/>
      <sz val="12"/>
      <name val="Arial"/>
      <family val="2"/>
    </font>
    <font>
      <b/>
      <vertAlign val="superscript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Symbol"/>
      <family val="1"/>
    </font>
    <font>
      <b/>
      <sz val="10"/>
      <name val="Arial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2" borderId="1" xfId="0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2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4" fillId="0" borderId="2" xfId="0" applyNumberFormat="1" applyFont="1" applyFill="1" applyBorder="1" applyAlignment="1" applyProtection="1">
      <alignment/>
      <protection locked="0"/>
    </xf>
    <xf numFmtId="4" fontId="5" fillId="0" borderId="2" xfId="0" applyNumberFormat="1" applyFont="1" applyFill="1" applyBorder="1" applyAlignment="1" applyProtection="1">
      <alignment/>
      <protection locked="0"/>
    </xf>
    <xf numFmtId="4" fontId="4" fillId="0" borderId="2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F33" sqref="F33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7" width="8.8515625" style="0" customWidth="1"/>
    <col min="8" max="8" width="8.8515625" style="27" customWidth="1"/>
    <col min="9" max="9" width="4.8515625" style="0" customWidth="1"/>
    <col min="10" max="10" width="6.00390625" style="0" customWidth="1"/>
    <col min="11" max="13" width="6.140625" style="0" bestFit="1" customWidth="1"/>
    <col min="14" max="14" width="5.57421875" style="0" customWidth="1"/>
    <col min="15" max="17" width="6.140625" style="0" bestFit="1" customWidth="1"/>
    <col min="18" max="18" width="5.421875" style="0" customWidth="1"/>
  </cols>
  <sheetData>
    <row r="1" ht="15.75">
      <c r="A1" s="1" t="s">
        <v>21</v>
      </c>
    </row>
    <row r="2" spans="1:20" ht="15" customHeight="1">
      <c r="A2" s="2" t="s">
        <v>23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2.75">
      <c r="A3" s="3"/>
      <c r="B3" s="4"/>
      <c r="C3" s="4"/>
      <c r="D3" s="25" t="s">
        <v>24</v>
      </c>
      <c r="E3" s="18"/>
      <c r="F3" s="4"/>
      <c r="G3" s="4"/>
      <c r="H3" s="13" t="s">
        <v>25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31"/>
      <c r="T3" s="31"/>
    </row>
    <row r="4" spans="1:20" ht="12.75">
      <c r="A4" s="3" t="s">
        <v>0</v>
      </c>
      <c r="B4" s="5" t="s">
        <v>1</v>
      </c>
      <c r="C4" s="5" t="s">
        <v>2</v>
      </c>
      <c r="D4" s="5" t="s">
        <v>3</v>
      </c>
      <c r="E4" s="5"/>
      <c r="F4" s="5" t="s">
        <v>1</v>
      </c>
      <c r="G4" s="5" t="s">
        <v>2</v>
      </c>
      <c r="H4" s="5" t="s">
        <v>3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31"/>
      <c r="T4" s="31"/>
    </row>
    <row r="5" spans="1:20" ht="12.75">
      <c r="A5" s="6" t="s">
        <v>4</v>
      </c>
      <c r="B5" s="17">
        <f aca="true" t="shared" si="0" ref="B5:D8">O5-K5</f>
        <v>277</v>
      </c>
      <c r="C5" s="17">
        <f t="shared" si="0"/>
        <v>184</v>
      </c>
      <c r="D5" s="16">
        <f t="shared" si="0"/>
        <v>461</v>
      </c>
      <c r="E5" s="6"/>
      <c r="F5" s="7">
        <f>(O5-K5)*100/K5</f>
        <v>8.455433455433456</v>
      </c>
      <c r="G5" s="7">
        <f aca="true" t="shared" si="1" ref="F5:H8">(P5-L5)*100/L5</f>
        <v>6.098773616175008</v>
      </c>
      <c r="H5" s="30">
        <f t="shared" si="1"/>
        <v>7.325599872874623</v>
      </c>
      <c r="I5" s="31"/>
      <c r="J5" s="29"/>
      <c r="K5" s="29">
        <v>3276</v>
      </c>
      <c r="L5" s="29">
        <v>3017</v>
      </c>
      <c r="M5" s="29">
        <v>6293</v>
      </c>
      <c r="N5" s="29"/>
      <c r="O5" s="29">
        <v>3553</v>
      </c>
      <c r="P5" s="29">
        <v>3201</v>
      </c>
      <c r="Q5" s="29">
        <v>6754</v>
      </c>
      <c r="R5" s="29"/>
      <c r="S5" s="31"/>
      <c r="T5" s="31"/>
    </row>
    <row r="6" spans="1:20" ht="12.75">
      <c r="A6" s="6" t="s">
        <v>5</v>
      </c>
      <c r="B6" s="17">
        <f t="shared" si="0"/>
        <v>-731</v>
      </c>
      <c r="C6" s="17">
        <f t="shared" si="0"/>
        <v>-481</v>
      </c>
      <c r="D6" s="16">
        <f t="shared" si="0"/>
        <v>-1212</v>
      </c>
      <c r="E6" s="6"/>
      <c r="F6" s="7">
        <f t="shared" si="1"/>
        <v>-5.493762212535698</v>
      </c>
      <c r="G6" s="7">
        <f t="shared" si="1"/>
        <v>-3.6002994011976046</v>
      </c>
      <c r="H6" s="30">
        <f t="shared" si="1"/>
        <v>-4.545113627840696</v>
      </c>
      <c r="I6" s="31"/>
      <c r="J6" s="29"/>
      <c r="K6" s="29">
        <v>13306</v>
      </c>
      <c r="L6" s="29">
        <v>13360</v>
      </c>
      <c r="M6" s="29">
        <v>26666</v>
      </c>
      <c r="N6" s="29"/>
      <c r="O6" s="29">
        <v>12575</v>
      </c>
      <c r="P6" s="29">
        <v>12879</v>
      </c>
      <c r="Q6" s="29">
        <v>25454</v>
      </c>
      <c r="R6" s="29"/>
      <c r="S6" s="31"/>
      <c r="T6" s="31"/>
    </row>
    <row r="7" spans="1:20" ht="12.75">
      <c r="A7" s="6" t="s">
        <v>6</v>
      </c>
      <c r="B7" s="17">
        <f t="shared" si="0"/>
        <v>562</v>
      </c>
      <c r="C7" s="17">
        <f t="shared" si="0"/>
        <v>733</v>
      </c>
      <c r="D7" s="16">
        <f t="shared" si="0"/>
        <v>1295</v>
      </c>
      <c r="E7" s="6"/>
      <c r="F7" s="7">
        <f t="shared" si="1"/>
        <v>23.83375742154368</v>
      </c>
      <c r="G7" s="7">
        <f t="shared" si="1"/>
        <v>24.191419141914192</v>
      </c>
      <c r="H7" s="30">
        <f t="shared" si="1"/>
        <v>24.034892353377877</v>
      </c>
      <c r="I7" s="31"/>
      <c r="J7" s="29"/>
      <c r="K7" s="29">
        <v>2358</v>
      </c>
      <c r="L7" s="29">
        <v>3030</v>
      </c>
      <c r="M7" s="29">
        <v>5388</v>
      </c>
      <c r="N7" s="29"/>
      <c r="O7" s="29">
        <v>2920</v>
      </c>
      <c r="P7" s="29">
        <v>3763</v>
      </c>
      <c r="Q7" s="29">
        <v>6683</v>
      </c>
      <c r="R7" s="29"/>
      <c r="S7" s="31"/>
      <c r="T7" s="31"/>
    </row>
    <row r="8" spans="1:20" ht="12.75">
      <c r="A8" s="8" t="s">
        <v>3</v>
      </c>
      <c r="B8" s="16">
        <f t="shared" si="0"/>
        <v>108</v>
      </c>
      <c r="C8" s="16">
        <f t="shared" si="0"/>
        <v>436</v>
      </c>
      <c r="D8" s="16">
        <f t="shared" si="0"/>
        <v>544</v>
      </c>
      <c r="E8" s="8"/>
      <c r="F8" s="30">
        <f t="shared" si="1"/>
        <v>0.5702217529039071</v>
      </c>
      <c r="G8" s="30">
        <f t="shared" si="1"/>
        <v>2.246612047199464</v>
      </c>
      <c r="H8" s="30">
        <f t="shared" si="1"/>
        <v>1.418624664250137</v>
      </c>
      <c r="I8" s="31"/>
      <c r="J8" s="29"/>
      <c r="K8" s="29">
        <v>18940</v>
      </c>
      <c r="L8" s="29">
        <v>19407</v>
      </c>
      <c r="M8" s="29">
        <v>38347</v>
      </c>
      <c r="N8" s="29"/>
      <c r="O8" s="29">
        <v>19048</v>
      </c>
      <c r="P8" s="29">
        <v>19843</v>
      </c>
      <c r="Q8" s="29">
        <v>38891</v>
      </c>
      <c r="R8" s="29"/>
      <c r="S8" s="31"/>
      <c r="T8" s="31"/>
    </row>
    <row r="9" spans="1:20" ht="6" customHeight="1">
      <c r="A9" s="8"/>
      <c r="B9" s="16"/>
      <c r="C9" s="16"/>
      <c r="D9" s="16"/>
      <c r="E9" s="8"/>
      <c r="F9" s="14"/>
      <c r="G9" s="14"/>
      <c r="H9" s="14"/>
      <c r="I9" s="31"/>
      <c r="J9" s="29"/>
      <c r="K9" s="29"/>
      <c r="L9" s="29"/>
      <c r="M9" s="29"/>
      <c r="N9" s="29"/>
      <c r="O9" s="29"/>
      <c r="P9" s="29"/>
      <c r="Q9" s="29"/>
      <c r="R9" s="29"/>
      <c r="S9" s="31"/>
      <c r="T9" s="31"/>
    </row>
    <row r="10" spans="1:20" ht="12.75">
      <c r="A10" s="6"/>
      <c r="B10" s="8"/>
      <c r="C10" s="8"/>
      <c r="D10" s="8">
        <v>2011</v>
      </c>
      <c r="E10" s="8"/>
      <c r="F10" s="8"/>
      <c r="G10" s="8"/>
      <c r="H10" s="15" t="s">
        <v>26</v>
      </c>
      <c r="I10" s="31"/>
      <c r="J10" s="29"/>
      <c r="K10" s="29"/>
      <c r="L10" s="29"/>
      <c r="M10" s="29"/>
      <c r="N10" s="29"/>
      <c r="O10" s="29"/>
      <c r="P10" s="29"/>
      <c r="Q10" s="29"/>
      <c r="R10" s="29"/>
      <c r="S10" s="31"/>
      <c r="T10" s="31"/>
    </row>
    <row r="11" spans="1:20" ht="12.75">
      <c r="A11" s="8" t="s">
        <v>7</v>
      </c>
      <c r="B11" s="9" t="s">
        <v>1</v>
      </c>
      <c r="C11" s="9" t="s">
        <v>2</v>
      </c>
      <c r="D11" s="9" t="s">
        <v>3</v>
      </c>
      <c r="E11" s="9"/>
      <c r="F11" s="9" t="s">
        <v>1</v>
      </c>
      <c r="G11" s="9" t="s">
        <v>2</v>
      </c>
      <c r="H11" s="9" t="s">
        <v>3</v>
      </c>
      <c r="I11" s="31"/>
      <c r="J11" s="29"/>
      <c r="K11" s="29"/>
      <c r="L11" s="29"/>
      <c r="M11" s="29"/>
      <c r="N11" s="29"/>
      <c r="O11" s="29"/>
      <c r="P11" s="29"/>
      <c r="Q11" s="29"/>
      <c r="R11" s="29"/>
      <c r="S11" s="31"/>
      <c r="T11" s="31"/>
    </row>
    <row r="12" spans="1:20" ht="12.75">
      <c r="A12" s="6" t="s">
        <v>8</v>
      </c>
      <c r="B12" s="19">
        <v>71.97802197802197</v>
      </c>
      <c r="C12" s="19">
        <v>100.43089161418628</v>
      </c>
      <c r="D12" s="20">
        <v>85.61894168123312</v>
      </c>
      <c r="E12" s="21"/>
      <c r="F12" s="19">
        <f>K12*100/B12</f>
        <v>114.1793946842041</v>
      </c>
      <c r="G12" s="19">
        <f>L12*100/C12</f>
        <v>117.05264340867076</v>
      </c>
      <c r="H12" s="20">
        <f>M12*100/D12</f>
        <v>115.56878554631432</v>
      </c>
      <c r="I12" s="31"/>
      <c r="J12" s="29"/>
      <c r="K12" s="29">
        <v>82.18406980016887</v>
      </c>
      <c r="L12" s="29">
        <v>117.55701343330209</v>
      </c>
      <c r="M12" s="29">
        <v>98.94877109860823</v>
      </c>
      <c r="N12" s="29"/>
      <c r="O12" s="29"/>
      <c r="P12" s="29"/>
      <c r="Q12" s="29"/>
      <c r="R12" s="29"/>
      <c r="S12" s="31"/>
      <c r="T12" s="31"/>
    </row>
    <row r="13" spans="1:20" ht="12.75">
      <c r="A13" s="6" t="s">
        <v>9</v>
      </c>
      <c r="B13" s="19">
        <v>7.29431721798134</v>
      </c>
      <c r="C13" s="19">
        <v>12.178217821782178</v>
      </c>
      <c r="D13" s="20">
        <v>10.04083147735709</v>
      </c>
      <c r="E13" s="21"/>
      <c r="F13" s="19">
        <f aca="true" t="shared" si="2" ref="F13:F25">K13*100/B13</f>
        <v>115.49617712647341</v>
      </c>
      <c r="G13" s="19">
        <f aca="true" t="shared" si="3" ref="G13:G25">L13*100/C13</f>
        <v>109.97971260605512</v>
      </c>
      <c r="H13" s="20">
        <f aca="true" t="shared" si="4" ref="H13:H27">M13*100/D13</f>
        <v>111.76868059575665</v>
      </c>
      <c r="I13" s="31"/>
      <c r="J13" s="29"/>
      <c r="K13" s="29">
        <v>8.424657534246576</v>
      </c>
      <c r="L13" s="29">
        <v>13.393568960935424</v>
      </c>
      <c r="M13" s="29">
        <v>11.22250486308544</v>
      </c>
      <c r="N13" s="29"/>
      <c r="O13" s="29"/>
      <c r="P13" s="29"/>
      <c r="Q13" s="29"/>
      <c r="R13" s="29"/>
      <c r="S13" s="31"/>
      <c r="T13" s="31"/>
    </row>
    <row r="14" spans="1:20" ht="12.75">
      <c r="A14" s="6" t="s">
        <v>10</v>
      </c>
      <c r="B14" s="19">
        <v>24.620471967533444</v>
      </c>
      <c r="C14" s="19">
        <v>22.58233532934132</v>
      </c>
      <c r="D14" s="20">
        <v>23.599339983499586</v>
      </c>
      <c r="E14" s="21"/>
      <c r="F14" s="19">
        <f t="shared" si="2"/>
        <v>114.76007932866781</v>
      </c>
      <c r="G14" s="19">
        <f t="shared" si="3"/>
        <v>110.06131031229894</v>
      </c>
      <c r="H14" s="20">
        <f t="shared" si="4"/>
        <v>112.43594115699203</v>
      </c>
      <c r="I14" s="31"/>
      <c r="J14" s="29"/>
      <c r="K14" s="29">
        <v>28.2544731610338</v>
      </c>
      <c r="L14" s="29">
        <v>24.854414162590263</v>
      </c>
      <c r="M14" s="29">
        <v>26.534140017286084</v>
      </c>
      <c r="N14" s="29"/>
      <c r="O14" s="29"/>
      <c r="P14" s="29"/>
      <c r="Q14" s="29"/>
      <c r="R14" s="29"/>
      <c r="S14" s="31"/>
      <c r="T14" s="31"/>
    </row>
    <row r="15" spans="1:20" ht="12.75">
      <c r="A15" s="6" t="s">
        <v>11</v>
      </c>
      <c r="B15" s="19">
        <v>17.72132872388396</v>
      </c>
      <c r="C15" s="19">
        <v>22.679640718562872</v>
      </c>
      <c r="D15" s="20">
        <v>20.20550513762844</v>
      </c>
      <c r="E15" s="21"/>
      <c r="F15" s="19">
        <f t="shared" si="2"/>
        <v>131.03236391658533</v>
      </c>
      <c r="G15" s="19">
        <f t="shared" si="3"/>
        <v>128.82967309076588</v>
      </c>
      <c r="H15" s="20">
        <f t="shared" si="4"/>
        <v>129.94085171270427</v>
      </c>
      <c r="I15" s="31"/>
      <c r="J15" s="29"/>
      <c r="K15" s="29">
        <v>23.220675944333998</v>
      </c>
      <c r="L15" s="29">
        <v>29.218106995884774</v>
      </c>
      <c r="M15" s="29">
        <v>26.255205468688615</v>
      </c>
      <c r="N15" s="29"/>
      <c r="O15" s="29"/>
      <c r="P15" s="29"/>
      <c r="Q15" s="29"/>
      <c r="R15" s="29"/>
      <c r="S15" s="31"/>
      <c r="T15" s="31"/>
    </row>
    <row r="16" spans="1:20" ht="12.75">
      <c r="A16" s="6" t="s">
        <v>12</v>
      </c>
      <c r="B16" s="19">
        <v>42.34180069141741</v>
      </c>
      <c r="C16" s="19">
        <v>45.26197604790419</v>
      </c>
      <c r="D16" s="20">
        <v>43.804845121128025</v>
      </c>
      <c r="E16" s="21"/>
      <c r="F16" s="19">
        <f t="shared" si="2"/>
        <v>121.57052431594316</v>
      </c>
      <c r="G16" s="19">
        <f t="shared" si="3"/>
        <v>119.46566606205168</v>
      </c>
      <c r="H16" s="20">
        <f t="shared" si="4"/>
        <v>120.51028907876052</v>
      </c>
      <c r="I16" s="31"/>
      <c r="J16" s="29"/>
      <c r="K16" s="29">
        <v>51.47514910536779</v>
      </c>
      <c r="L16" s="29">
        <v>54.07252115847504</v>
      </c>
      <c r="M16" s="29">
        <v>52.78934548597471</v>
      </c>
      <c r="N16" s="29"/>
      <c r="O16" s="29"/>
      <c r="P16" s="29"/>
      <c r="Q16" s="29"/>
      <c r="R16" s="29"/>
      <c r="S16" s="31"/>
      <c r="T16" s="31"/>
    </row>
    <row r="17" spans="1:20" ht="6" customHeight="1">
      <c r="A17" s="6"/>
      <c r="B17" s="19"/>
      <c r="C17" s="19"/>
      <c r="D17" s="20"/>
      <c r="E17" s="21"/>
      <c r="F17" s="19"/>
      <c r="G17" s="19"/>
      <c r="H17" s="20"/>
      <c r="I17" s="31"/>
      <c r="J17" s="29"/>
      <c r="K17" s="29"/>
      <c r="L17" s="29"/>
      <c r="M17" s="29"/>
      <c r="N17" s="29"/>
      <c r="O17" s="29"/>
      <c r="P17" s="29"/>
      <c r="Q17" s="29"/>
      <c r="R17" s="29"/>
      <c r="S17" s="31"/>
      <c r="T17" s="31"/>
    </row>
    <row r="18" spans="1:20" ht="12.75">
      <c r="A18" s="6" t="s">
        <v>13</v>
      </c>
      <c r="B18" s="19">
        <v>116.02272727272727</v>
      </c>
      <c r="C18" s="19">
        <v>127.53623188405795</v>
      </c>
      <c r="D18" s="20">
        <v>121.83455261676983</v>
      </c>
      <c r="E18" s="21"/>
      <c r="F18" s="19">
        <f t="shared" si="2"/>
        <v>89.63761018609208</v>
      </c>
      <c r="G18" s="19">
        <f>L18*100/C18</f>
        <v>94.97920380273322</v>
      </c>
      <c r="H18" s="20">
        <f t="shared" si="4"/>
        <v>92.36617173275323</v>
      </c>
      <c r="I18" s="31"/>
      <c r="J18" s="29"/>
      <c r="K18" s="29">
        <v>104</v>
      </c>
      <c r="L18" s="29">
        <v>121.13289760348584</v>
      </c>
      <c r="M18" s="29">
        <v>112.53391209983722</v>
      </c>
      <c r="N18" s="29"/>
      <c r="O18" s="29"/>
      <c r="P18" s="29"/>
      <c r="Q18" s="29"/>
      <c r="R18" s="29"/>
      <c r="S18" s="31"/>
      <c r="T18" s="31"/>
    </row>
    <row r="19" spans="1:20" ht="12.75">
      <c r="A19" s="6" t="s">
        <v>14</v>
      </c>
      <c r="B19" s="19">
        <v>81.7511268952329</v>
      </c>
      <c r="C19" s="19">
        <v>88.8339222614841</v>
      </c>
      <c r="D19" s="20">
        <v>85.23200889135872</v>
      </c>
      <c r="E19" s="21"/>
      <c r="F19" s="19">
        <f t="shared" si="2"/>
        <v>143.75694179807473</v>
      </c>
      <c r="G19" s="19">
        <f t="shared" si="3"/>
        <v>132.49191949020573</v>
      </c>
      <c r="H19" s="20">
        <f>M19*100/D19</f>
        <v>137.98965302856652</v>
      </c>
      <c r="I19" s="31"/>
      <c r="J19" s="29"/>
      <c r="K19" s="29">
        <v>117.52291991005018</v>
      </c>
      <c r="L19" s="29">
        <v>117.69776876267748</v>
      </c>
      <c r="M19" s="29">
        <v>117.61135333846285</v>
      </c>
      <c r="N19" s="29"/>
      <c r="O19" s="29"/>
      <c r="P19" s="29"/>
      <c r="Q19" s="29"/>
      <c r="R19" s="29"/>
      <c r="S19" s="31"/>
      <c r="T19" s="31"/>
    </row>
    <row r="20" spans="1:20" ht="12.75">
      <c r="A20" s="6" t="s">
        <v>15</v>
      </c>
      <c r="B20" s="19">
        <v>33.27915481511581</v>
      </c>
      <c r="C20" s="19">
        <v>30.648110524177163</v>
      </c>
      <c r="D20" s="20">
        <v>63.92726533929297</v>
      </c>
      <c r="E20" s="21"/>
      <c r="F20" s="19">
        <f t="shared" si="2"/>
        <v>116.05992900698847</v>
      </c>
      <c r="G20" s="19">
        <f t="shared" si="3"/>
        <v>113.53802885940067</v>
      </c>
      <c r="H20" s="20">
        <f t="shared" si="4"/>
        <v>114.85087565480788</v>
      </c>
      <c r="I20" s="31"/>
      <c r="J20" s="29"/>
      <c r="K20" s="29">
        <v>38.62376345254919</v>
      </c>
      <c r="L20" s="29">
        <v>34.79726057180128</v>
      </c>
      <c r="M20" s="29">
        <v>73.42102402435047</v>
      </c>
      <c r="N20" s="29"/>
      <c r="O20" s="29"/>
      <c r="P20" s="29"/>
      <c r="Q20" s="29"/>
      <c r="R20" s="29"/>
      <c r="S20" s="31"/>
      <c r="T20" s="31"/>
    </row>
    <row r="21" spans="1:20" ht="6" customHeight="1">
      <c r="A21" s="12"/>
      <c r="B21" s="19"/>
      <c r="C21" s="19"/>
      <c r="D21" s="20"/>
      <c r="E21" s="21"/>
      <c r="F21" s="19"/>
      <c r="G21" s="19"/>
      <c r="H21" s="20"/>
      <c r="I21" s="31"/>
      <c r="J21" s="29"/>
      <c r="K21" s="29"/>
      <c r="L21" s="29"/>
      <c r="M21" s="29"/>
      <c r="N21" s="29"/>
      <c r="O21" s="29"/>
      <c r="P21" s="29"/>
      <c r="Q21" s="29"/>
      <c r="R21" s="29"/>
      <c r="S21" s="31"/>
      <c r="T21" s="31"/>
    </row>
    <row r="22" spans="1:20" ht="12.75">
      <c r="A22" s="6" t="s">
        <v>16</v>
      </c>
      <c r="B22" s="19">
        <v>37.64978880675818</v>
      </c>
      <c r="C22" s="19">
        <v>39.92925233163292</v>
      </c>
      <c r="D22" s="20">
        <v>38.80340052676872</v>
      </c>
      <c r="E22" s="21"/>
      <c r="F22" s="19">
        <f t="shared" si="2"/>
        <v>104.5482365338775</v>
      </c>
      <c r="G22" s="19">
        <f t="shared" si="3"/>
        <v>104.67993058016478</v>
      </c>
      <c r="H22" s="20">
        <f t="shared" si="4"/>
        <v>104.64275452353664</v>
      </c>
      <c r="I22" s="31"/>
      <c r="J22" s="29"/>
      <c r="K22" s="29">
        <v>39.36219025619488</v>
      </c>
      <c r="L22" s="29">
        <v>41.79791362193217</v>
      </c>
      <c r="M22" s="29">
        <v>40.604947160011314</v>
      </c>
      <c r="N22" s="29"/>
      <c r="O22" s="29"/>
      <c r="P22" s="29"/>
      <c r="Q22" s="29"/>
      <c r="R22" s="29"/>
      <c r="S22" s="31"/>
      <c r="T22" s="31"/>
    </row>
    <row r="23" spans="1:20" ht="12.75">
      <c r="A23" s="6" t="s">
        <v>17</v>
      </c>
      <c r="B23" s="19">
        <v>6.170940170940171</v>
      </c>
      <c r="C23" s="19">
        <v>6.377527345044746</v>
      </c>
      <c r="D23" s="20">
        <v>6.269982520260607</v>
      </c>
      <c r="E23" s="21"/>
      <c r="F23" s="19">
        <f t="shared" si="2"/>
        <v>115.61046690674574</v>
      </c>
      <c r="G23" s="19">
        <f t="shared" si="3"/>
        <v>110.38741385209437</v>
      </c>
      <c r="H23" s="20">
        <f t="shared" si="4"/>
        <v>113.07171151310638</v>
      </c>
      <c r="I23" s="31"/>
      <c r="J23" s="29"/>
      <c r="K23" s="29">
        <v>7.134252744159865</v>
      </c>
      <c r="L23" s="29">
        <v>7.03998750390503</v>
      </c>
      <c r="M23" s="29">
        <v>7.08957654723127</v>
      </c>
      <c r="N23" s="29"/>
      <c r="O23" s="29"/>
      <c r="P23" s="29"/>
      <c r="Q23" s="29"/>
      <c r="R23" s="29"/>
      <c r="S23" s="31"/>
      <c r="T23" s="31"/>
    </row>
    <row r="24" spans="1:20" ht="12.75">
      <c r="A24" s="6" t="s">
        <v>18</v>
      </c>
      <c r="B24" s="19">
        <v>39.05313392454532</v>
      </c>
      <c r="C24" s="19">
        <v>39.56070359281437</v>
      </c>
      <c r="D24" s="20">
        <v>39.30743268581715</v>
      </c>
      <c r="E24" s="21"/>
      <c r="F24" s="19">
        <f t="shared" si="2"/>
        <v>103.5359565852282</v>
      </c>
      <c r="G24" s="19">
        <f t="shared" si="3"/>
        <v>103.022890844777</v>
      </c>
      <c r="H24" s="20">
        <f t="shared" si="4"/>
        <v>103.28131717718605</v>
      </c>
      <c r="I24" s="31"/>
      <c r="J24" s="29"/>
      <c r="K24" s="29">
        <v>40.43403578528827</v>
      </c>
      <c r="L24" s="29">
        <v>40.75658047985092</v>
      </c>
      <c r="M24" s="29">
        <v>40.59723422644771</v>
      </c>
      <c r="N24" s="29"/>
      <c r="O24" s="29"/>
      <c r="P24" s="29"/>
      <c r="Q24" s="29"/>
      <c r="R24" s="29"/>
      <c r="S24" s="31"/>
      <c r="T24" s="31"/>
    </row>
    <row r="25" spans="1:20" ht="12.75">
      <c r="A25" s="6" t="s">
        <v>19</v>
      </c>
      <c r="B25" s="19">
        <v>73.46480067854114</v>
      </c>
      <c r="C25" s="19">
        <v>74.96204620462046</v>
      </c>
      <c r="D25" s="20">
        <v>74.30679287305122</v>
      </c>
      <c r="E25" s="21"/>
      <c r="F25" s="19">
        <f t="shared" si="2"/>
        <v>100.6749024774253</v>
      </c>
      <c r="G25" s="19">
        <f t="shared" si="3"/>
        <v>99.95562290817328</v>
      </c>
      <c r="H25" s="20">
        <f t="shared" si="4"/>
        <v>100.2677655771235</v>
      </c>
      <c r="I25" s="31"/>
      <c r="J25" s="29"/>
      <c r="K25" s="29">
        <v>73.96061643835617</v>
      </c>
      <c r="L25" s="29">
        <v>74.92878022854106</v>
      </c>
      <c r="M25" s="29">
        <v>74.50576088582972</v>
      </c>
      <c r="N25" s="29"/>
      <c r="O25" s="29"/>
      <c r="P25" s="29"/>
      <c r="Q25" s="29"/>
      <c r="R25" s="29"/>
      <c r="S25" s="31"/>
      <c r="T25" s="31"/>
    </row>
    <row r="26" spans="1:20" ht="6" customHeight="1">
      <c r="A26" s="6"/>
      <c r="B26" s="19"/>
      <c r="C26" s="19"/>
      <c r="D26" s="20"/>
      <c r="E26" s="21"/>
      <c r="F26" s="19"/>
      <c r="G26" s="19"/>
      <c r="H26" s="20"/>
      <c r="I26" s="31"/>
      <c r="J26" s="29"/>
      <c r="K26" s="29"/>
      <c r="L26" s="29"/>
      <c r="M26" s="29"/>
      <c r="N26" s="29"/>
      <c r="O26" s="29"/>
      <c r="P26" s="29"/>
      <c r="Q26" s="29"/>
      <c r="R26" s="29"/>
      <c r="S26" s="31"/>
      <c r="T26" s="31"/>
    </row>
    <row r="27" spans="1:20" ht="13.5" thickBot="1">
      <c r="A27" s="10" t="s">
        <v>20</v>
      </c>
      <c r="B27" s="22"/>
      <c r="C27" s="22"/>
      <c r="D27" s="23">
        <v>97.59365177513268</v>
      </c>
      <c r="E27" s="24"/>
      <c r="F27" s="19"/>
      <c r="G27" s="19"/>
      <c r="H27" s="20">
        <f t="shared" si="4"/>
        <v>98.36044416462258</v>
      </c>
      <c r="I27" s="31"/>
      <c r="J27" s="29"/>
      <c r="K27" s="29"/>
      <c r="L27" s="29"/>
      <c r="M27" s="29">
        <v>95.99354936249559</v>
      </c>
      <c r="N27" s="29"/>
      <c r="O27" s="29"/>
      <c r="P27" s="29"/>
      <c r="Q27" s="29"/>
      <c r="R27" s="29"/>
      <c r="S27" s="31"/>
      <c r="T27" s="31"/>
    </row>
    <row r="28" spans="1:20" ht="12.75">
      <c r="A28" s="11" t="s">
        <v>22</v>
      </c>
      <c r="E28" s="12"/>
      <c r="F28" s="26"/>
      <c r="G28" s="26"/>
      <c r="H28" s="28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2.75">
      <c r="A29" s="11" t="s">
        <v>27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ht="12.75">
      <c r="A30" s="11" t="s">
        <v>28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2009-09-25T10:06:41Z</cp:lastPrinted>
  <dcterms:created xsi:type="dcterms:W3CDTF">2007-11-19T16:24:19Z</dcterms:created>
  <dcterms:modified xsi:type="dcterms:W3CDTF">2017-05-17T12:39:39Z</dcterms:modified>
  <cp:category/>
  <cp:version/>
  <cp:contentType/>
  <cp:contentStatus/>
</cp:coreProperties>
</file>