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15300" windowHeight="4950" activeTab="0"/>
  </bookViews>
  <sheets>
    <sheet name="02.05.09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<sst xmlns="http://schemas.openxmlformats.org/spreadsheetml/2006/main" count="41" uniqueCount="37">
  <si>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02.05.09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</si>
  <si>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</si>
  <si>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</si>
  <si>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</si>
  <si>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</si>
  <si>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</si>
  <si>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</si>
  <si>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</si>
  <si>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</si>
  <si>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</si>
  <si>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</si>
  <si>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</si>
  <si>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</si>
  <si>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</si>
  <si>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</si>
  <si>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</si>
  <si>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</si>
  <si>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</si>
  <si>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</si>
  <si>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</si>
  <si>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</si>
  <si>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</si>
  <si>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</si>
  <si>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</si>
  <si>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</si>
  <si>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</si>
  <si>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</si>
  <si>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</si>
  <si>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</si>
  <si>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</si>
  <si>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</si>
  <si>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</si>
  <si>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</si>
  <si>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</si>
  <si>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</si>
  <si>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2017.</t>
  </si>
  <si>
    <r>
      <t>Districte 5. 2017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</si>
</sst>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10" fillId="0" borderId="0" xfId="19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3" fontId="11" fillId="0" borderId="0" xfId="20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9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9"/>
      <c r="C3" s="9"/>
      <c r="D3" s="9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9" t="s">
        <v>4</v>
      </c>
      <c r="C4" s="9" t="s">
        <v>5</v>
      </c>
      <c r="D4" s="9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11" t="s">
        <v>7</v>
      </c>
      <c r="B5" s="10">
        <v>1767</v>
      </c>
      <c r="C5" s="10">
        <v>1678</v>
      </c>
      <c r="D5" s="12">
        <f>+SUM(B5:C5)</f>
        <v>3445</v>
      </c>
      <c r="E5" s="11"/>
      <c r="F5" s="8">
        <f>B5*100/$B$8</f>
        <v>18.10079901659496</v>
      </c>
      <c r="G5" s="8">
        <f>C5*100/$C$8</f>
        <v>16.628679020909722</v>
      </c>
      <c r="H5" s="13">
        <f>D5*100/$D$8</f>
        <v>17.35254117765577</v>
      </c>
    </row>
    <row r="6" spans="1:8" ht="12.75">
      <c r="A6" s="11" t="s">
        <v>8</v>
      </c>
      <c r="B6" s="10">
        <v>6656</v>
      </c>
      <c r="C6" s="10">
        <v>6523</v>
      </c>
      <c r="D6" s="12">
        <f>+SUM(B6:C6)</f>
        <v>13179</v>
      </c>
      <c r="E6" s="11"/>
      <c r="F6" s="8">
        <f>B6*100/$B$8</f>
        <v>68.18274943659087</v>
      </c>
      <c r="G6" s="8">
        <f>C6*100/$C$8</f>
        <v>64.64175998414429</v>
      </c>
      <c r="H6" s="13">
        <f>D6*100/$D$8</f>
        <v>66.38291442099431</v>
      </c>
    </row>
    <row r="7" spans="1:8" ht="12.75">
      <c r="A7" s="11" t="s">
        <v>9</v>
      </c>
      <c r="B7" s="10">
        <v>1339</v>
      </c>
      <c r="C7" s="10">
        <v>1890</v>
      </c>
      <c r="D7" s="12">
        <f>+SUM(B7:C7)</f>
        <v>3229</v>
      </c>
      <c r="E7" s="11"/>
      <c r="F7" s="8">
        <f>B7*100/$B$8</f>
        <v>13.716451546814177</v>
      </c>
      <c r="G7" s="8">
        <f>C7*100/$C$8</f>
        <v>18.72956099494599</v>
      </c>
      <c r="H7" s="13">
        <f>D7*100/$D$8</f>
        <v>16.264544401349923</v>
      </c>
    </row>
    <row r="8" spans="1:20" ht="12.75">
      <c r="A8" s="14" t="s">
        <v>6</v>
      </c>
      <c r="B8" s="15">
        <f>SUM(B5:B7)</f>
        <v>9762</v>
      </c>
      <c r="C8" s="15">
        <f>SUM(C5:C7)</f>
        <v>10091</v>
      </c>
      <c r="D8" s="15">
        <f>SUM(B8:C8)</f>
        <v>19853</v>
      </c>
      <c r="E8" s="14"/>
      <c r="F8" s="16">
        <v>100</v>
      </c>
      <c r="G8" s="16">
        <v>100</v>
      </c>
      <c r="H8" s="16">
        <v>100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6" customHeight="1">
      <c r="A9" s="11"/>
      <c r="B9" s="11"/>
      <c r="C9" s="11"/>
      <c r="D9" s="11"/>
      <c r="E9" s="11"/>
      <c r="F9" s="11"/>
      <c r="G9" s="11"/>
      <c r="H9" s="11"/>
      <c r="I9" s="1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2.75">
      <c r="A10" s="14" t="s">
        <v>10</v>
      </c>
      <c r="B10" s="11"/>
      <c r="C10" s="11"/>
      <c r="D10" s="11"/>
      <c r="E10" s="11"/>
      <c r="F10" s="11"/>
      <c r="G10" s="11"/>
      <c r="H10" s="22" t="s">
        <v>11</v>
      </c>
      <c r="I10" s="21"/>
      <c r="J10" s="25"/>
      <c r="K10" s="25"/>
      <c r="L10" s="25"/>
      <c r="M10" s="26"/>
      <c r="N10" s="26"/>
      <c r="O10" s="26"/>
      <c r="P10" s="26"/>
      <c r="Q10" s="23"/>
      <c r="R10" s="23"/>
      <c r="S10" s="23"/>
      <c r="T10" s="23"/>
    </row>
    <row r="11" spans="1:20" ht="12.75">
      <c r="A11" s="11" t="s">
        <v>12</v>
      </c>
      <c r="B11" s="8">
        <f>(B7/B5)*100</f>
        <v>75.77815506508206</v>
      </c>
      <c r="C11" s="8">
        <f>(C7/C5)*100</f>
        <v>112.63408820023837</v>
      </c>
      <c r="D11" s="13">
        <f>(D7/D5)*100</f>
        <v>93.7300435413643</v>
      </c>
      <c r="E11" s="11"/>
      <c r="F11" s="11"/>
      <c r="G11" s="11"/>
      <c r="H11" s="17" t="s">
        <v>13</v>
      </c>
      <c r="I11" s="21"/>
      <c r="J11" s="25"/>
      <c r="K11" s="25"/>
      <c r="L11" s="25"/>
      <c r="M11" s="26"/>
      <c r="N11" s="26"/>
      <c r="O11" s="26"/>
      <c r="P11" s="26"/>
      <c r="Q11" s="23"/>
      <c r="R11" s="23"/>
      <c r="S11" s="23"/>
      <c r="T11" s="23"/>
    </row>
    <row r="12" spans="1:20" ht="12.75">
      <c r="A12" s="11" t="s">
        <v>14</v>
      </c>
      <c r="B12" s="19">
        <f>J12/B7*100</f>
        <v>13.816280806572067</v>
      </c>
      <c r="C12" s="19">
        <f>K12/C7*100</f>
        <v>20.84656084656085</v>
      </c>
      <c r="D12" s="20">
        <f>L12/D7*100</f>
        <v>17.931248064416227</v>
      </c>
      <c r="E12" s="11"/>
      <c r="F12" s="11"/>
      <c r="G12" s="11"/>
      <c r="H12" s="17" t="s">
        <v>15</v>
      </c>
      <c r="I12" s="21"/>
      <c r="J12" s="26">
        <v>185</v>
      </c>
      <c r="K12" s="26">
        <v>394</v>
      </c>
      <c r="L12" s="26">
        <v>579</v>
      </c>
      <c r="M12" s="26"/>
      <c r="N12" s="26"/>
      <c r="O12" s="26"/>
      <c r="P12" s="26"/>
      <c r="Q12" s="23"/>
      <c r="R12" s="23"/>
      <c r="S12" s="23"/>
      <c r="T12" s="23"/>
    </row>
    <row r="13" spans="1:20" ht="12.75">
      <c r="A13" s="11" t="s">
        <v>16</v>
      </c>
      <c r="B13" s="8">
        <f>(B5/B6)*100</f>
        <v>26.547475961538463</v>
      </c>
      <c r="C13" s="8">
        <f>(C5/C6)*100</f>
        <v>25.724359957074967</v>
      </c>
      <c r="D13" s="13">
        <f>(D5/D6)*100</f>
        <v>26.140071325593752</v>
      </c>
      <c r="E13" s="11"/>
      <c r="F13" s="11"/>
      <c r="G13" s="11"/>
      <c r="H13" s="17" t="s">
        <v>17</v>
      </c>
      <c r="I13" s="21"/>
      <c r="J13" s="26"/>
      <c r="K13" s="26"/>
      <c r="L13" s="26"/>
      <c r="M13" s="26"/>
      <c r="N13" s="26"/>
      <c r="O13" s="26"/>
      <c r="P13" s="26"/>
      <c r="Q13" s="23"/>
      <c r="R13" s="23"/>
      <c r="S13" s="23"/>
      <c r="T13" s="23"/>
    </row>
    <row r="14" spans="1:20" ht="12.75">
      <c r="A14" s="11" t="s">
        <v>18</v>
      </c>
      <c r="B14" s="8">
        <f>(B7/B6)*100</f>
        <v>20.1171875</v>
      </c>
      <c r="C14" s="8">
        <f>(C7/C6)*100</f>
        <v>28.97439828299862</v>
      </c>
      <c r="D14" s="13">
        <f>(D7/D6)*100</f>
        <v>24.501100235222705</v>
      </c>
      <c r="E14" s="11"/>
      <c r="F14" s="11"/>
      <c r="G14" s="11"/>
      <c r="H14" s="17" t="s">
        <v>19</v>
      </c>
      <c r="I14" s="21"/>
      <c r="J14" s="26"/>
      <c r="K14" s="26"/>
      <c r="L14" s="26"/>
      <c r="M14" s="26"/>
      <c r="N14" s="26"/>
      <c r="O14" s="26"/>
      <c r="P14" s="26"/>
      <c r="Q14" s="23"/>
      <c r="R14" s="23"/>
      <c r="S14" s="23"/>
      <c r="T14" s="23"/>
    </row>
    <row r="15" spans="1:20" ht="12.75">
      <c r="A15" s="11" t="s">
        <v>20</v>
      </c>
      <c r="B15" s="8">
        <f>((SUM(B5,B7))/B6)*100</f>
        <v>46.66466346153847</v>
      </c>
      <c r="C15" s="8">
        <f>((SUM(C5,C7))/C6)*100</f>
        <v>54.69875824007359</v>
      </c>
      <c r="D15" s="13">
        <f>((SUM(D5,D7))/D6)*100</f>
        <v>50.64117156081645</v>
      </c>
      <c r="E15" s="11"/>
      <c r="F15" s="11"/>
      <c r="G15" s="11"/>
      <c r="H15" s="17" t="s">
        <v>21</v>
      </c>
      <c r="I15" s="21"/>
      <c r="J15" s="25"/>
      <c r="K15" s="25"/>
      <c r="L15" s="25"/>
      <c r="M15" s="26"/>
      <c r="N15" s="25"/>
      <c r="O15" s="25"/>
      <c r="P15" s="25"/>
      <c r="Q15" s="23"/>
      <c r="R15" s="23"/>
      <c r="S15" s="23"/>
      <c r="T15" s="23"/>
    </row>
    <row r="16" spans="1:20" ht="6" customHeight="1">
      <c r="A16" s="11"/>
      <c r="B16" s="8"/>
      <c r="C16" s="8"/>
      <c r="D16" s="13"/>
      <c r="E16" s="11"/>
      <c r="F16" s="11"/>
      <c r="G16" s="11"/>
      <c r="H16" s="17"/>
      <c r="I16" s="21"/>
      <c r="J16" s="26"/>
      <c r="K16" s="26"/>
      <c r="L16" s="26"/>
      <c r="M16" s="26"/>
      <c r="N16" s="26"/>
      <c r="O16" s="26"/>
      <c r="P16" s="26"/>
      <c r="Q16" s="23"/>
      <c r="R16" s="23"/>
      <c r="S16" s="23"/>
      <c r="T16" s="23"/>
    </row>
    <row r="17" spans="1:20" ht="12.75">
      <c r="A17" s="11" t="s">
        <v>22</v>
      </c>
      <c r="B17" s="19">
        <f aca="true" t="shared" si="0" ref="B17:D18">J17/N17*100</f>
        <v>97.8</v>
      </c>
      <c r="C17" s="19">
        <f t="shared" si="0"/>
        <v>116.05504587155964</v>
      </c>
      <c r="D17" s="20">
        <f t="shared" si="0"/>
        <v>106.30341880341881</v>
      </c>
      <c r="E17" s="11"/>
      <c r="F17" s="11"/>
      <c r="G17" s="11"/>
      <c r="H17" s="17" t="s">
        <v>23</v>
      </c>
      <c r="I17" s="21"/>
      <c r="J17" s="26">
        <v>489</v>
      </c>
      <c r="K17" s="26">
        <v>506</v>
      </c>
      <c r="L17" s="26">
        <v>995</v>
      </c>
      <c r="M17" s="25"/>
      <c r="N17" s="26">
        <v>500</v>
      </c>
      <c r="O17" s="26">
        <v>436</v>
      </c>
      <c r="P17" s="26">
        <v>936</v>
      </c>
      <c r="Q17" s="23"/>
      <c r="R17" s="23"/>
      <c r="S17" s="23"/>
      <c r="T17" s="23"/>
    </row>
    <row r="18" spans="1:20" ht="12.75">
      <c r="A18" s="11" t="s">
        <v>24</v>
      </c>
      <c r="B18" s="19">
        <f t="shared" si="0"/>
        <v>118.01506714706846</v>
      </c>
      <c r="C18" s="19">
        <f t="shared" si="0"/>
        <v>119.33422999327506</v>
      </c>
      <c r="D18" s="20">
        <f t="shared" si="0"/>
        <v>118.66600298656047</v>
      </c>
      <c r="E18" s="11"/>
      <c r="F18" s="11"/>
      <c r="G18" s="11"/>
      <c r="H18" s="17" t="s">
        <v>25</v>
      </c>
      <c r="I18" s="24"/>
      <c r="J18" s="26">
        <v>3603</v>
      </c>
      <c r="K18" s="26">
        <v>3549</v>
      </c>
      <c r="L18" s="26">
        <v>7152</v>
      </c>
      <c r="M18" s="25"/>
      <c r="N18" s="26">
        <v>3053</v>
      </c>
      <c r="O18" s="26">
        <v>2974</v>
      </c>
      <c r="P18" s="26">
        <v>6027</v>
      </c>
      <c r="Q18" s="23"/>
      <c r="R18" s="23"/>
      <c r="S18" s="23"/>
      <c r="T18" s="23"/>
    </row>
    <row r="19" spans="1:20" ht="12.75">
      <c r="A19" s="11" t="s">
        <v>26</v>
      </c>
      <c r="B19" s="19">
        <f>B5/$K$19*100</f>
        <v>37.65984654731458</v>
      </c>
      <c r="C19" s="19">
        <f>C5/$K$19*100</f>
        <v>35.76300085251492</v>
      </c>
      <c r="D19" s="20">
        <f>D5/$K$19*100</f>
        <v>73.4228473998295</v>
      </c>
      <c r="E19" s="11"/>
      <c r="F19" s="11"/>
      <c r="G19" s="11"/>
      <c r="H19" s="17" t="s">
        <v>27</v>
      </c>
      <c r="I19" s="21"/>
      <c r="J19" s="26"/>
      <c r="K19" s="26">
        <v>4692</v>
      </c>
      <c r="L19" s="26"/>
      <c r="M19" s="26"/>
      <c r="N19" s="26"/>
      <c r="O19" s="26"/>
      <c r="P19" s="26"/>
      <c r="Q19" s="23"/>
      <c r="R19" s="23"/>
      <c r="S19" s="23"/>
      <c r="T19" s="23"/>
    </row>
    <row r="20" spans="1:20" ht="6" customHeight="1">
      <c r="A20" s="11"/>
      <c r="B20" s="27"/>
      <c r="C20" s="27"/>
      <c r="D20" s="28"/>
      <c r="E20" s="11"/>
      <c r="F20" s="11"/>
      <c r="G20" s="11"/>
      <c r="H20" s="11"/>
      <c r="I20" s="18"/>
      <c r="J20" s="25"/>
      <c r="K20" s="25"/>
      <c r="L20" s="25"/>
      <c r="M20" s="25"/>
      <c r="N20" s="25"/>
      <c r="O20" s="25"/>
      <c r="P20" s="25"/>
      <c r="Q20" s="23"/>
      <c r="R20" s="23"/>
      <c r="S20" s="23"/>
      <c r="T20" s="23"/>
    </row>
    <row r="21" spans="1:20" ht="12.75">
      <c r="A21" s="11" t="s">
        <v>28</v>
      </c>
      <c r="B21" s="19">
        <v>39.07877484122106</v>
      </c>
      <c r="C21" s="19">
        <v>41.842532950153604</v>
      </c>
      <c r="D21" s="20">
        <v>40.4835541228026</v>
      </c>
      <c r="E21" s="11"/>
      <c r="F21" s="11"/>
      <c r="G21" s="11"/>
      <c r="H21" s="11"/>
      <c r="I21" s="21"/>
      <c r="J21" s="25"/>
      <c r="K21" s="25"/>
      <c r="L21" s="25"/>
      <c r="M21" s="25"/>
      <c r="N21" s="25"/>
      <c r="O21" s="25"/>
      <c r="P21" s="25"/>
      <c r="Q21" s="23"/>
      <c r="R21" s="23"/>
      <c r="S21" s="23"/>
      <c r="T21" s="23"/>
    </row>
    <row r="22" spans="1:20" ht="12.75">
      <c r="A22" s="11" t="s">
        <v>29</v>
      </c>
      <c r="B22" s="19">
        <v>7.11262026032824</v>
      </c>
      <c r="C22" s="19">
        <v>7.017282479141835</v>
      </c>
      <c r="D22" s="20">
        <v>7.066182873730043</v>
      </c>
      <c r="E22" s="11"/>
      <c r="F22" s="11"/>
      <c r="G22" s="11"/>
      <c r="H22" s="11"/>
      <c r="I22" s="21"/>
      <c r="J22" s="25"/>
      <c r="K22" s="25"/>
      <c r="L22" s="25"/>
      <c r="M22" s="25"/>
      <c r="N22" s="25"/>
      <c r="O22" s="25"/>
      <c r="P22" s="25"/>
      <c r="Q22" s="23"/>
      <c r="R22" s="23"/>
      <c r="S22" s="23"/>
      <c r="T22" s="23"/>
    </row>
    <row r="23" spans="1:20" ht="12.75">
      <c r="A23" s="11" t="s">
        <v>30</v>
      </c>
      <c r="B23" s="19">
        <v>40.27989783653846</v>
      </c>
      <c r="C23" s="19">
        <v>40.56799018856354</v>
      </c>
      <c r="D23" s="20">
        <v>40.42249032551787</v>
      </c>
      <c r="E23" s="11"/>
      <c r="F23" s="11"/>
      <c r="G23" s="11"/>
      <c r="H23" s="11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.75">
      <c r="A24" s="11" t="s">
        <v>31</v>
      </c>
      <c r="B24" s="19">
        <v>75.29200896191188</v>
      </c>
      <c r="C24" s="19">
        <v>77.16031746031746</v>
      </c>
      <c r="D24" s="20">
        <v>76.38556828739547</v>
      </c>
      <c r="E24" s="11"/>
      <c r="F24" s="11"/>
      <c r="G24" s="11"/>
      <c r="H24" s="11"/>
      <c r="I24" s="2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6" customHeight="1">
      <c r="A25" s="11"/>
      <c r="B25" s="29"/>
      <c r="C25" s="29"/>
      <c r="D25" s="29"/>
      <c r="E25" s="11"/>
      <c r="F25" s="11"/>
      <c r="G25" s="11"/>
      <c r="H25" s="1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3.5" thickBot="1">
      <c r="A26" s="30" t="s">
        <v>32</v>
      </c>
      <c r="B26" s="31"/>
      <c r="C26" s="31"/>
      <c r="D26" s="32">
        <f>B8/C8*100</f>
        <v>96.73966901199088</v>
      </c>
      <c r="E26" s="30"/>
      <c r="F26" s="30"/>
      <c r="G26" s="30"/>
      <c r="H26" s="33" t="s">
        <v>33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2.75">
      <c r="A27" s="6" t="s">
        <v>34</v>
      </c>
      <c r="E27" s="7"/>
      <c r="F27" s="7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>
      <c r="A28" s="6" t="s">
        <v>35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2007-11-19T16:24:19Z</dcterms:created>
  <dcterms:modified xsi:type="dcterms:W3CDTF">2017-04-21T11:22:16Z</dcterms:modified>
  <cp:category/>
  <cp:version/>
  <cp:contentType/>
  <cp:contentStatus/>
</cp:coreProperties>
</file>