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<sst xmlns="http://schemas.openxmlformats.org/spreadsheetml/2006/main" count="116" uniqueCount="41">
  <si>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10.03.14 Habitatge</t>
  </si>
  <si>
    <t>Nombre de contractes</t>
  </si>
  <si>
    <t>Lloguer mitjà contractual (euros/mes)</t>
  </si>
  <si>
    <t>Municipi</t>
  </si>
  <si>
    <t>2008</t>
  </si>
  <si>
    <t>2009</t>
  </si>
  <si>
    <t>2010</t>
  </si>
  <si>
    <t>Sabadell</t>
  </si>
  <si>
    <t>Terrassa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</si>
  <si>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</si>
  <si>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</si>
  <si>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</si>
  <si>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</si>
  <si>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</si>
  <si>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</si>
  <si>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</si>
  <si>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</si>
  <si>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</si>
  <si>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</si>
  <si>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</si>
  <si>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</si>
  <si>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</si>
  <si>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</si>
  <si>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</si>
  <si>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</si>
  <si>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</si>
  <si>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</si>
  <si>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Ullastrell</t>
  </si>
  <si>
    <t>Vacarisses</t>
  </si>
  <si>
    <t>Viladecavalls</t>
  </si>
  <si>
    <t>Vallès Occidental</t>
  </si>
  <si>
    <t>Prov. Barcelona</t>
  </si>
  <si>
    <t>Total Catalunya</t>
  </si>
  <si>
    <t xml:space="preserve"> per manca de significació, no es publicaven les xifres del lloguer mitjà dels municipis amb menys de 50 contractes l'any.</t>
  </si>
  <si>
    <t>-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</si>
  <si>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</si>
  <si>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Font: Generalitat de Catalunya. Departament de Territori i Sostenibilitat.</t>
  </si>
  <si>
    <r>
      <t>D</t>
    </r>
    <r>
      <rPr>
        <b/>
        <sz val="8"/>
        <color indexed="9"/>
        <rFont val="Arial"/>
        <family val="2"/>
      </rPr>
      <t>% 
15/16</t>
    </r>
  </si>
  <si>
    <r>
      <t>2016</t>
    </r>
    <r>
      <rPr>
        <b/>
        <vertAlign val="superscript"/>
        <sz val="8"/>
        <color indexed="9"/>
        <rFont val="Arial"/>
        <family val="2"/>
      </rPr>
      <t>1</t>
    </r>
  </si>
  <si>
    <t>Nombre de contractes i lloguer mitjà contractual. 2005-2016</t>
  </si>
  <si>
    <t>1. A partir de l'any 2015 només es publiquen les xifres del lloguer mitjà dels municipis amb més de 5 contractes registrats. Els anys anteriors,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</si>
</sst>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#,###;;\-"/>
    <numFmt numFmtId="167" formatCode="#\ ##0.00;;\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0" fillId="24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/>
    </xf>
    <xf numFmtId="0" fontId="22" fillId="0" borderId="10" xfId="0" applyFont="1" applyBorder="1" applyAlignment="1">
      <alignment vertical="center"/>
    </xf>
    <xf numFmtId="2" fontId="2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vertical="center"/>
    </xf>
    <xf numFmtId="164" fontId="22" fillId="0" borderId="11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0" fontId="20" fillId="24" borderId="12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4">
      <selection activeCell="H35" sqref="H35"/>
    </sheetView>
  </sheetViews>
  <sheetFormatPr defaultColWidth="11.421875" defaultRowHeight="12.75"/>
  <cols>
    <col min="1" max="1" width="20.421875" style="0" customWidth="1"/>
    <col min="2" max="6" width="5.7109375" style="0" customWidth="1"/>
    <col min="7" max="7" width="6.421875" style="0" customWidth="1"/>
    <col min="8" max="8" width="6.57421875" style="0" bestFit="1" customWidth="1"/>
    <col min="9" max="13" width="6.421875" style="0" customWidth="1"/>
    <col min="14" max="14" width="5.28125" style="0" customWidth="1"/>
    <col min="15" max="15" width="0.5625" style="0" customWidth="1"/>
    <col min="16" max="17" width="6.00390625" style="0" customWidth="1"/>
    <col min="18" max="18" width="6.57421875" style="0" bestFit="1" customWidth="1"/>
    <col min="19" max="27" width="6.00390625" style="0" customWidth="1"/>
    <col min="28" max="28" width="6.28125" style="0" customWidth="1"/>
  </cols>
  <sheetData>
    <row r="1" spans="1:2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>
      <c r="A2" s="3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5"/>
      <c r="P3" s="38" t="s">
        <v>2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22.5">
      <c r="A4" s="4" t="s">
        <v>3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6" t="s">
        <v>37</v>
      </c>
      <c r="O4" s="7"/>
      <c r="P4" s="5">
        <v>2005</v>
      </c>
      <c r="Q4" s="5">
        <v>2006</v>
      </c>
      <c r="R4" s="5">
        <v>2007</v>
      </c>
      <c r="S4" s="8" t="s">
        <v>4</v>
      </c>
      <c r="T4" s="8" t="s">
        <v>5</v>
      </c>
      <c r="U4" s="8" t="s">
        <v>6</v>
      </c>
      <c r="V4" s="5">
        <v>2011</v>
      </c>
      <c r="W4" s="5">
        <v>2012</v>
      </c>
      <c r="X4" s="5">
        <v>2013</v>
      </c>
      <c r="Y4" s="5">
        <v>2014</v>
      </c>
      <c r="Z4" s="8" t="s">
        <v>35</v>
      </c>
      <c r="AA4" s="8" t="s">
        <v>38</v>
      </c>
      <c r="AB4" s="6" t="s">
        <v>37</v>
      </c>
    </row>
    <row r="5" spans="1:28" ht="12.75">
      <c r="A5" s="9" t="s">
        <v>9</v>
      </c>
      <c r="B5" s="10">
        <v>1</v>
      </c>
      <c r="C5" s="10">
        <v>0</v>
      </c>
      <c r="D5" s="10">
        <v>0</v>
      </c>
      <c r="E5" s="10">
        <v>4</v>
      </c>
      <c r="F5" s="10">
        <v>0</v>
      </c>
      <c r="G5" s="10">
        <v>3</v>
      </c>
      <c r="H5" s="10">
        <v>23</v>
      </c>
      <c r="I5" s="10">
        <v>19</v>
      </c>
      <c r="J5" s="10">
        <v>27</v>
      </c>
      <c r="K5" s="10">
        <v>28</v>
      </c>
      <c r="L5" s="10">
        <v>27</v>
      </c>
      <c r="M5" s="10">
        <v>35</v>
      </c>
      <c r="N5" s="12">
        <f>(M5-L5)/L5*100</f>
        <v>29.629629629629626</v>
      </c>
      <c r="O5" s="13"/>
      <c r="P5" s="26" t="s">
        <v>34</v>
      </c>
      <c r="Q5" s="26" t="s">
        <v>34</v>
      </c>
      <c r="R5" s="26" t="s">
        <v>34</v>
      </c>
      <c r="S5" s="26" t="s">
        <v>34</v>
      </c>
      <c r="T5" s="26" t="s">
        <v>34</v>
      </c>
      <c r="U5" s="26" t="s">
        <v>34</v>
      </c>
      <c r="V5" s="26" t="s">
        <v>34</v>
      </c>
      <c r="W5" s="26" t="s">
        <v>34</v>
      </c>
      <c r="X5" s="26" t="s">
        <v>34</v>
      </c>
      <c r="Y5" s="26" t="s">
        <v>34</v>
      </c>
      <c r="Z5" s="27">
        <v>208.3451925925926</v>
      </c>
      <c r="AA5" s="27">
        <v>247.2317142857143</v>
      </c>
      <c r="AB5" s="37">
        <f>(AA5-Z5)/Z5*100</f>
        <v>18.664467948229607</v>
      </c>
    </row>
    <row r="6" spans="1:28" ht="12.75">
      <c r="A6" s="9" t="s">
        <v>10</v>
      </c>
      <c r="B6" s="10">
        <v>110</v>
      </c>
      <c r="C6" s="10">
        <v>136</v>
      </c>
      <c r="D6" s="10">
        <v>187</v>
      </c>
      <c r="E6" s="10">
        <v>232</v>
      </c>
      <c r="F6" s="10">
        <v>283</v>
      </c>
      <c r="G6" s="10">
        <v>257</v>
      </c>
      <c r="H6" s="10">
        <v>427</v>
      </c>
      <c r="I6" s="10">
        <v>444</v>
      </c>
      <c r="J6" s="10">
        <v>429</v>
      </c>
      <c r="K6" s="10">
        <v>400</v>
      </c>
      <c r="L6" s="10">
        <v>373</v>
      </c>
      <c r="M6" s="10">
        <v>380</v>
      </c>
      <c r="N6" s="12">
        <f aca="true" t="shared" si="0" ref="N6:N30">(M6-L6)/L6*100</f>
        <v>1.876675603217158</v>
      </c>
      <c r="O6" s="13"/>
      <c r="P6" s="28">
        <v>564.0297954545455</v>
      </c>
      <c r="Q6" s="28">
        <v>568.2732397058824</v>
      </c>
      <c r="R6" s="28">
        <v>672.5428957219251</v>
      </c>
      <c r="S6" s="28">
        <v>719.814349137931</v>
      </c>
      <c r="T6" s="28">
        <v>672.2754088339223</v>
      </c>
      <c r="U6" s="28">
        <v>651.2827093385213</v>
      </c>
      <c r="V6" s="28">
        <v>570.1593882903982</v>
      </c>
      <c r="W6" s="28">
        <v>557.0907619369368</v>
      </c>
      <c r="X6" s="28">
        <v>542.9719708624708</v>
      </c>
      <c r="Y6" s="26">
        <v>527.6503662499999</v>
      </c>
      <c r="Z6" s="27">
        <v>541.7100324396783</v>
      </c>
      <c r="AA6" s="27">
        <v>569.2471842105263</v>
      </c>
      <c r="AB6" s="37">
        <f aca="true" t="shared" si="1" ref="AB6:AB30">(AA6-Z6)/Z6*100</f>
        <v>5.083374890959637</v>
      </c>
    </row>
    <row r="7" spans="1:28" ht="12.75">
      <c r="A7" s="9" t="s">
        <v>11</v>
      </c>
      <c r="B7" s="10">
        <v>177</v>
      </c>
      <c r="C7" s="10">
        <v>149</v>
      </c>
      <c r="D7" s="10">
        <v>161</v>
      </c>
      <c r="E7" s="10">
        <v>225</v>
      </c>
      <c r="F7" s="10">
        <v>306</v>
      </c>
      <c r="G7" s="10">
        <v>282</v>
      </c>
      <c r="H7" s="10">
        <v>356</v>
      </c>
      <c r="I7" s="10">
        <v>376</v>
      </c>
      <c r="J7" s="10">
        <v>408</v>
      </c>
      <c r="K7" s="10">
        <v>347</v>
      </c>
      <c r="L7" s="10">
        <v>340</v>
      </c>
      <c r="M7" s="10">
        <v>359</v>
      </c>
      <c r="N7" s="12">
        <f t="shared" si="0"/>
        <v>5.588235294117648</v>
      </c>
      <c r="O7" s="13"/>
      <c r="P7" s="28">
        <v>432.80424011299436</v>
      </c>
      <c r="Q7" s="28">
        <v>575.8271832214764</v>
      </c>
      <c r="R7" s="28">
        <v>652.7419950310558</v>
      </c>
      <c r="S7" s="28">
        <v>686.2578173333334</v>
      </c>
      <c r="T7" s="28">
        <v>665.4986745098039</v>
      </c>
      <c r="U7" s="28">
        <v>579.9938734042554</v>
      </c>
      <c r="V7" s="28">
        <v>565.402129494382</v>
      </c>
      <c r="W7" s="28">
        <v>564.5217502659574</v>
      </c>
      <c r="X7" s="28">
        <v>521.1294196078431</v>
      </c>
      <c r="Y7" s="26">
        <v>526.9871982708934</v>
      </c>
      <c r="Z7" s="27">
        <v>537.935585</v>
      </c>
      <c r="AA7" s="27">
        <v>590.8196100278551</v>
      </c>
      <c r="AB7" s="37">
        <f t="shared" si="1"/>
        <v>9.830921489950356</v>
      </c>
    </row>
    <row r="8" spans="1:28" ht="12.75">
      <c r="A8" s="9" t="s">
        <v>12</v>
      </c>
      <c r="B8" s="10">
        <v>34</v>
      </c>
      <c r="C8" s="10">
        <v>33</v>
      </c>
      <c r="D8" s="10">
        <v>40</v>
      </c>
      <c r="E8" s="10">
        <v>55</v>
      </c>
      <c r="F8" s="10">
        <v>92</v>
      </c>
      <c r="G8" s="10">
        <v>81</v>
      </c>
      <c r="H8" s="10">
        <v>111</v>
      </c>
      <c r="I8" s="10">
        <v>109</v>
      </c>
      <c r="J8" s="10">
        <v>138</v>
      </c>
      <c r="K8" s="10">
        <v>136</v>
      </c>
      <c r="L8" s="10">
        <v>159</v>
      </c>
      <c r="M8" s="10">
        <v>136</v>
      </c>
      <c r="N8" s="12">
        <f t="shared" si="0"/>
        <v>-14.465408805031446</v>
      </c>
      <c r="O8" s="13"/>
      <c r="P8" s="26" t="s">
        <v>34</v>
      </c>
      <c r="Q8" s="26" t="s">
        <v>34</v>
      </c>
      <c r="R8" s="26" t="s">
        <v>34</v>
      </c>
      <c r="S8" s="28">
        <v>779.3012781818181</v>
      </c>
      <c r="T8" s="28">
        <v>689.3648913043478</v>
      </c>
      <c r="U8" s="28">
        <v>649.8260518518518</v>
      </c>
      <c r="V8" s="28">
        <v>617.2252162162162</v>
      </c>
      <c r="W8" s="28">
        <v>637.0642238532109</v>
      </c>
      <c r="X8" s="28">
        <v>546.2536297101449</v>
      </c>
      <c r="Y8" s="26">
        <v>569.6690970588236</v>
      </c>
      <c r="Z8" s="27">
        <v>602.3081761006289</v>
      </c>
      <c r="AA8" s="27">
        <v>614.6397058823529</v>
      </c>
      <c r="AB8" s="37">
        <f t="shared" si="1"/>
        <v>2.047378779009599</v>
      </c>
    </row>
    <row r="9" spans="1:28" ht="12.75">
      <c r="A9" s="9" t="s">
        <v>13</v>
      </c>
      <c r="B9" s="10">
        <v>204</v>
      </c>
      <c r="C9" s="10">
        <v>172</v>
      </c>
      <c r="D9" s="10">
        <v>186</v>
      </c>
      <c r="E9" s="10">
        <v>246</v>
      </c>
      <c r="F9" s="10">
        <v>423</v>
      </c>
      <c r="G9" s="10">
        <v>752</v>
      </c>
      <c r="H9" s="10">
        <v>764</v>
      </c>
      <c r="I9" s="10">
        <v>862</v>
      </c>
      <c r="J9" s="10">
        <v>929</v>
      </c>
      <c r="K9" s="10">
        <v>881</v>
      </c>
      <c r="L9" s="10">
        <v>909</v>
      </c>
      <c r="M9" s="10">
        <v>806</v>
      </c>
      <c r="N9" s="12">
        <f t="shared" si="0"/>
        <v>-11.331133113311331</v>
      </c>
      <c r="O9" s="13"/>
      <c r="P9" s="28">
        <v>515.1638382352941</v>
      </c>
      <c r="Q9" s="28">
        <v>642.5699720930234</v>
      </c>
      <c r="R9" s="28">
        <v>710.7551526881721</v>
      </c>
      <c r="S9" s="28">
        <v>765.8364085365853</v>
      </c>
      <c r="T9" s="28">
        <v>689.1259791962175</v>
      </c>
      <c r="U9" s="28">
        <v>631.6952054521277</v>
      </c>
      <c r="V9" s="28">
        <v>642.7258383507854</v>
      </c>
      <c r="W9" s="28">
        <v>624.2947386310905</v>
      </c>
      <c r="X9" s="28">
        <v>578.8022435952637</v>
      </c>
      <c r="Y9" s="26">
        <v>581.1381090805903</v>
      </c>
      <c r="Z9" s="27">
        <v>618.0559299229924</v>
      </c>
      <c r="AA9" s="27">
        <v>643.8817493796525</v>
      </c>
      <c r="AB9" s="37">
        <f t="shared" si="1"/>
        <v>4.1785570215106524</v>
      </c>
    </row>
    <row r="10" spans="1:28" ht="12.75">
      <c r="A10" s="9" t="s">
        <v>14</v>
      </c>
      <c r="B10" s="10">
        <v>1</v>
      </c>
      <c r="C10" s="10">
        <v>0</v>
      </c>
      <c r="D10" s="10">
        <v>0</v>
      </c>
      <c r="E10" s="10">
        <v>2</v>
      </c>
      <c r="F10" s="10">
        <v>2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2">
        <f t="shared" si="0"/>
        <v>-50</v>
      </c>
      <c r="O10" s="13"/>
      <c r="P10" s="26" t="s">
        <v>34</v>
      </c>
      <c r="Q10" s="26" t="s">
        <v>34</v>
      </c>
      <c r="R10" s="26" t="s">
        <v>34</v>
      </c>
      <c r="S10" s="26" t="s">
        <v>34</v>
      </c>
      <c r="T10" s="26" t="s">
        <v>34</v>
      </c>
      <c r="U10" s="26" t="s">
        <v>34</v>
      </c>
      <c r="V10" s="26" t="s">
        <v>34</v>
      </c>
      <c r="W10" s="26" t="s">
        <v>34</v>
      </c>
      <c r="X10" s="26" t="s">
        <v>34</v>
      </c>
      <c r="Y10" s="26" t="s">
        <v>34</v>
      </c>
      <c r="Z10" s="26" t="s">
        <v>34</v>
      </c>
      <c r="AA10" s="26">
        <v>0</v>
      </c>
      <c r="AB10" s="37" t="e">
        <f t="shared" si="1"/>
        <v>#VALUE!</v>
      </c>
    </row>
    <row r="11" spans="1:28" ht="12.75">
      <c r="A11" s="9" t="s">
        <v>15</v>
      </c>
      <c r="B11" s="10">
        <v>49</v>
      </c>
      <c r="C11" s="10">
        <v>55</v>
      </c>
      <c r="D11" s="10">
        <v>43</v>
      </c>
      <c r="E11" s="10">
        <v>61</v>
      </c>
      <c r="F11" s="10">
        <v>119</v>
      </c>
      <c r="G11" s="10">
        <v>91</v>
      </c>
      <c r="H11" s="10">
        <v>101</v>
      </c>
      <c r="I11" s="10">
        <v>119</v>
      </c>
      <c r="J11" s="10">
        <v>109</v>
      </c>
      <c r="K11" s="10">
        <v>120</v>
      </c>
      <c r="L11" s="10">
        <v>102</v>
      </c>
      <c r="M11" s="10">
        <v>116</v>
      </c>
      <c r="N11" s="12">
        <f t="shared" si="0"/>
        <v>13.725490196078432</v>
      </c>
      <c r="O11" s="13"/>
      <c r="P11" s="26" t="s">
        <v>34</v>
      </c>
      <c r="Q11" s="28">
        <v>778.4692872727272</v>
      </c>
      <c r="R11" s="26" t="s">
        <v>34</v>
      </c>
      <c r="S11" s="28">
        <v>988.4798803278688</v>
      </c>
      <c r="T11" s="28">
        <v>814.9009285714287</v>
      </c>
      <c r="U11" s="28">
        <v>959.4998593406593</v>
      </c>
      <c r="V11" s="28">
        <v>855.8365386138612</v>
      </c>
      <c r="W11" s="28">
        <v>836.3146184873948</v>
      </c>
      <c r="X11" s="28">
        <v>825.3017357798166</v>
      </c>
      <c r="Y11" s="26">
        <v>856.3972200000001</v>
      </c>
      <c r="Z11" s="27">
        <v>896.0075205882353</v>
      </c>
      <c r="AA11" s="27">
        <v>877.5619827586208</v>
      </c>
      <c r="AB11" s="37">
        <f t="shared" si="1"/>
        <v>-2.058636496433064</v>
      </c>
    </row>
    <row r="12" spans="1:28" ht="12.75">
      <c r="A12" s="9" t="s">
        <v>16</v>
      </c>
      <c r="B12" s="10">
        <v>125</v>
      </c>
      <c r="C12" s="10">
        <v>116</v>
      </c>
      <c r="D12" s="10">
        <v>208</v>
      </c>
      <c r="E12" s="10">
        <v>251</v>
      </c>
      <c r="F12" s="10">
        <v>261</v>
      </c>
      <c r="G12" s="10">
        <v>354</v>
      </c>
      <c r="H12" s="10">
        <v>431</v>
      </c>
      <c r="I12" s="10">
        <v>484</v>
      </c>
      <c r="J12" s="10">
        <v>465</v>
      </c>
      <c r="K12" s="10">
        <v>461</v>
      </c>
      <c r="L12" s="10">
        <v>475</v>
      </c>
      <c r="M12" s="10">
        <v>462</v>
      </c>
      <c r="N12" s="12">
        <f t="shared" si="0"/>
        <v>-2.736842105263158</v>
      </c>
      <c r="O12" s="18"/>
      <c r="P12" s="28">
        <v>531.1056408</v>
      </c>
      <c r="Q12" s="28">
        <v>555.7246172413793</v>
      </c>
      <c r="R12" s="28">
        <v>591.2220461538461</v>
      </c>
      <c r="S12" s="28">
        <v>666.808244621514</v>
      </c>
      <c r="T12" s="28">
        <v>632.3739586206897</v>
      </c>
      <c r="U12" s="28">
        <v>586.1334697740112</v>
      </c>
      <c r="V12" s="28">
        <v>565.3961874709977</v>
      </c>
      <c r="W12" s="28">
        <v>552.5267173553718</v>
      </c>
      <c r="X12" s="28">
        <v>513.6232438709677</v>
      </c>
      <c r="Y12" s="26">
        <v>505.6818331887202</v>
      </c>
      <c r="Z12" s="27">
        <v>517.2781452631579</v>
      </c>
      <c r="AA12" s="27">
        <v>535.4428138528139</v>
      </c>
      <c r="AB12" s="37">
        <f t="shared" si="1"/>
        <v>3.511586320820685</v>
      </c>
    </row>
    <row r="13" spans="1:28" ht="12.75">
      <c r="A13" s="9" t="s">
        <v>17</v>
      </c>
      <c r="B13" s="10">
        <v>66</v>
      </c>
      <c r="C13" s="10">
        <v>74</v>
      </c>
      <c r="D13" s="10">
        <v>113</v>
      </c>
      <c r="E13" s="10">
        <v>102</v>
      </c>
      <c r="F13" s="10">
        <v>94</v>
      </c>
      <c r="G13" s="10">
        <v>120</v>
      </c>
      <c r="H13" s="10">
        <v>149</v>
      </c>
      <c r="I13" s="10">
        <v>179</v>
      </c>
      <c r="J13" s="10">
        <v>158</v>
      </c>
      <c r="K13" s="10">
        <v>142</v>
      </c>
      <c r="L13" s="10">
        <v>130</v>
      </c>
      <c r="M13" s="10">
        <v>146</v>
      </c>
      <c r="N13" s="12">
        <f t="shared" si="0"/>
        <v>12.307692307692308</v>
      </c>
      <c r="O13" s="13"/>
      <c r="P13" s="28">
        <v>542.3456</v>
      </c>
      <c r="Q13" s="28">
        <v>583.1490662162162</v>
      </c>
      <c r="R13" s="28">
        <v>547.4566230088495</v>
      </c>
      <c r="S13" s="28">
        <v>740.5753147058824</v>
      </c>
      <c r="T13" s="28">
        <v>685.3358361702127</v>
      </c>
      <c r="U13" s="28">
        <v>633.5044866666666</v>
      </c>
      <c r="V13" s="28">
        <v>624.8713322147652</v>
      </c>
      <c r="W13" s="28">
        <v>580.6770832402235</v>
      </c>
      <c r="X13" s="28">
        <v>581.0709658227848</v>
      </c>
      <c r="Y13" s="26">
        <v>572.252171830986</v>
      </c>
      <c r="Z13" s="27">
        <v>594.0077223076922</v>
      </c>
      <c r="AA13" s="27">
        <v>631.9630821917808</v>
      </c>
      <c r="AB13" s="37">
        <f t="shared" si="1"/>
        <v>6.389708156761629</v>
      </c>
    </row>
    <row r="14" spans="1:28" ht="12.75">
      <c r="A14" s="9" t="s">
        <v>18</v>
      </c>
      <c r="B14" s="10">
        <v>40</v>
      </c>
      <c r="C14" s="10">
        <v>39</v>
      </c>
      <c r="D14" s="10">
        <v>62</v>
      </c>
      <c r="E14" s="10">
        <v>77</v>
      </c>
      <c r="F14" s="10">
        <v>58</v>
      </c>
      <c r="G14" s="10">
        <v>76</v>
      </c>
      <c r="H14" s="10">
        <v>73</v>
      </c>
      <c r="I14" s="10">
        <v>80</v>
      </c>
      <c r="J14" s="10">
        <v>69</v>
      </c>
      <c r="K14" s="10">
        <v>69</v>
      </c>
      <c r="L14" s="10">
        <v>77</v>
      </c>
      <c r="M14" s="10">
        <v>59</v>
      </c>
      <c r="N14" s="12">
        <f t="shared" si="0"/>
        <v>-23.376623376623375</v>
      </c>
      <c r="O14" s="13"/>
      <c r="P14" s="26" t="s">
        <v>34</v>
      </c>
      <c r="Q14" s="26" t="s">
        <v>34</v>
      </c>
      <c r="R14" s="28">
        <v>708.971358064516</v>
      </c>
      <c r="S14" s="28">
        <v>624.0782025974027</v>
      </c>
      <c r="T14" s="28">
        <v>641.8362103448275</v>
      </c>
      <c r="U14" s="28">
        <v>585.6184105263158</v>
      </c>
      <c r="V14" s="28">
        <v>579.7668452054795</v>
      </c>
      <c r="W14" s="28">
        <v>553.38623875</v>
      </c>
      <c r="X14" s="28">
        <v>533.6086826086956</v>
      </c>
      <c r="Y14" s="26">
        <v>517.4576913043478</v>
      </c>
      <c r="Z14" s="27">
        <v>521.7568844155844</v>
      </c>
      <c r="AA14" s="27">
        <v>563.7966101694915</v>
      </c>
      <c r="AB14" s="37">
        <f t="shared" si="1"/>
        <v>8.057339923937072</v>
      </c>
    </row>
    <row r="15" spans="1:28" ht="12.75">
      <c r="A15" s="9" t="s">
        <v>19</v>
      </c>
      <c r="B15" s="10">
        <v>4</v>
      </c>
      <c r="C15" s="10">
        <v>2</v>
      </c>
      <c r="D15" s="10">
        <v>4</v>
      </c>
      <c r="E15" s="10">
        <v>6</v>
      </c>
      <c r="F15" s="10">
        <v>6</v>
      </c>
      <c r="G15" s="10">
        <v>6</v>
      </c>
      <c r="H15" s="10">
        <v>8</v>
      </c>
      <c r="I15" s="10">
        <v>4</v>
      </c>
      <c r="J15" s="10">
        <v>9</v>
      </c>
      <c r="K15" s="10">
        <v>8</v>
      </c>
      <c r="L15" s="10">
        <v>14</v>
      </c>
      <c r="M15" s="10">
        <v>11</v>
      </c>
      <c r="N15" s="12">
        <f t="shared" si="0"/>
        <v>-21.428571428571427</v>
      </c>
      <c r="O15" s="13"/>
      <c r="P15" s="26" t="s">
        <v>34</v>
      </c>
      <c r="Q15" s="26" t="s">
        <v>34</v>
      </c>
      <c r="R15" s="26" t="s">
        <v>34</v>
      </c>
      <c r="S15" s="26" t="s">
        <v>34</v>
      </c>
      <c r="T15" s="26" t="s">
        <v>34</v>
      </c>
      <c r="U15" s="26" t="s">
        <v>34</v>
      </c>
      <c r="V15" s="26" t="s">
        <v>34</v>
      </c>
      <c r="W15" s="26" t="s">
        <v>34</v>
      </c>
      <c r="X15" s="26" t="s">
        <v>34</v>
      </c>
      <c r="Y15" s="26" t="s">
        <v>34</v>
      </c>
      <c r="Z15" s="27">
        <v>469.6428714285715</v>
      </c>
      <c r="AA15" s="27">
        <v>494.09090909090907</v>
      </c>
      <c r="AB15" s="37">
        <f t="shared" si="1"/>
        <v>5.205665655686613</v>
      </c>
    </row>
    <row r="16" spans="1:28" ht="12.75">
      <c r="A16" s="25" t="s">
        <v>20</v>
      </c>
      <c r="B16" s="10">
        <v>139</v>
      </c>
      <c r="C16" s="10">
        <v>157</v>
      </c>
      <c r="D16" s="10">
        <v>149</v>
      </c>
      <c r="E16" s="10">
        <v>204</v>
      </c>
      <c r="F16" s="10">
        <v>247</v>
      </c>
      <c r="G16" s="10">
        <v>367</v>
      </c>
      <c r="H16" s="10">
        <v>444</v>
      </c>
      <c r="I16" s="10">
        <v>500</v>
      </c>
      <c r="J16" s="10">
        <v>600</v>
      </c>
      <c r="K16" s="10">
        <v>570</v>
      </c>
      <c r="L16" s="10">
        <v>565</v>
      </c>
      <c r="M16" s="10">
        <v>510</v>
      </c>
      <c r="N16" s="12">
        <f t="shared" si="0"/>
        <v>-9.734513274336283</v>
      </c>
      <c r="O16" s="13"/>
      <c r="P16" s="28">
        <v>449.86720287769776</v>
      </c>
      <c r="Q16" s="28">
        <v>599.2781566878982</v>
      </c>
      <c r="R16" s="28">
        <v>627.3093261744967</v>
      </c>
      <c r="S16" s="29">
        <v>683.541343627451</v>
      </c>
      <c r="T16" s="28">
        <v>629.5031720647773</v>
      </c>
      <c r="U16" s="28">
        <v>594.3674046321526</v>
      </c>
      <c r="V16" s="28">
        <v>581.8952013513514</v>
      </c>
      <c r="W16" s="28">
        <v>562.4935615999999</v>
      </c>
      <c r="X16" s="28">
        <v>505.1219408333334</v>
      </c>
      <c r="Y16" s="26">
        <v>494.1545601754386</v>
      </c>
      <c r="Z16" s="27">
        <v>502.8029982300885</v>
      </c>
      <c r="AA16" s="27">
        <v>509.5488431372549</v>
      </c>
      <c r="AB16" s="37">
        <f t="shared" si="1"/>
        <v>1.3416477091251144</v>
      </c>
    </row>
    <row r="17" spans="1:28" ht="12.75">
      <c r="A17" s="9" t="s">
        <v>21</v>
      </c>
      <c r="B17" s="11">
        <v>351</v>
      </c>
      <c r="C17" s="11">
        <v>400</v>
      </c>
      <c r="D17" s="10">
        <v>446</v>
      </c>
      <c r="E17" s="10">
        <v>621</v>
      </c>
      <c r="F17" s="10">
        <v>848</v>
      </c>
      <c r="G17" s="10">
        <v>886</v>
      </c>
      <c r="H17" s="10">
        <v>1029</v>
      </c>
      <c r="I17" s="10">
        <v>1205</v>
      </c>
      <c r="J17" s="10">
        <v>1209</v>
      </c>
      <c r="K17" s="10">
        <v>1266</v>
      </c>
      <c r="L17" s="10">
        <v>1182</v>
      </c>
      <c r="M17" s="10">
        <v>1161</v>
      </c>
      <c r="N17" s="12">
        <f t="shared" si="0"/>
        <v>-1.7766497461928936</v>
      </c>
      <c r="O17" s="18"/>
      <c r="P17" s="29">
        <v>506.0292316239316</v>
      </c>
      <c r="Q17" s="29">
        <v>555.8963020000001</v>
      </c>
      <c r="R17" s="29">
        <v>627.514531838565</v>
      </c>
      <c r="S17" s="29">
        <v>685.2237487922705</v>
      </c>
      <c r="T17" s="29">
        <v>623.8872541273586</v>
      </c>
      <c r="U17" s="29">
        <v>603.3244195259595</v>
      </c>
      <c r="V17" s="29">
        <v>577.6180880466471</v>
      </c>
      <c r="W17" s="29">
        <v>544.6640721991702</v>
      </c>
      <c r="X17" s="29">
        <v>493.4823977667494</v>
      </c>
      <c r="Y17" s="29">
        <v>476.1088969194313</v>
      </c>
      <c r="Z17" s="29">
        <v>495.9561721658206</v>
      </c>
      <c r="AA17" s="29">
        <v>537.0371662360034</v>
      </c>
      <c r="AB17" s="37">
        <f t="shared" si="1"/>
        <v>8.283190405874723</v>
      </c>
    </row>
    <row r="18" spans="1:28" ht="12.75">
      <c r="A18" s="14" t="s">
        <v>7</v>
      </c>
      <c r="B18" s="16">
        <v>1435</v>
      </c>
      <c r="C18" s="16">
        <v>1567</v>
      </c>
      <c r="D18" s="15">
        <v>1794</v>
      </c>
      <c r="E18" s="15">
        <v>2378</v>
      </c>
      <c r="F18" s="15">
        <v>2764</v>
      </c>
      <c r="G18" s="15">
        <v>3052</v>
      </c>
      <c r="H18" s="15">
        <v>3472</v>
      </c>
      <c r="I18" s="15">
        <v>3846</v>
      </c>
      <c r="J18" s="15">
        <v>4066</v>
      </c>
      <c r="K18" s="15">
        <v>4130</v>
      </c>
      <c r="L18" s="15">
        <v>3643</v>
      </c>
      <c r="M18" s="15">
        <v>3705</v>
      </c>
      <c r="N18" s="12">
        <f t="shared" si="0"/>
        <v>1.7018940433708483</v>
      </c>
      <c r="O18" s="24"/>
      <c r="P18" s="32">
        <v>522.4693250174215</v>
      </c>
      <c r="Q18" s="32">
        <v>591.2585636885768</v>
      </c>
      <c r="R18" s="32">
        <v>641.092801839465</v>
      </c>
      <c r="S18" s="33">
        <v>663.686058452481</v>
      </c>
      <c r="T18" s="33">
        <v>635.151860130246</v>
      </c>
      <c r="U18" s="33">
        <v>605.618998525557</v>
      </c>
      <c r="V18" s="33">
        <v>570.5134708237327</v>
      </c>
      <c r="W18" s="33">
        <v>533.1131104784191</v>
      </c>
      <c r="X18" s="33">
        <v>492.5741873339892</v>
      </c>
      <c r="Y18" s="34">
        <v>488.9710417191283</v>
      </c>
      <c r="Z18" s="34">
        <v>507.994116003294</v>
      </c>
      <c r="AA18" s="34">
        <v>542.0095384615388</v>
      </c>
      <c r="AB18" s="37">
        <f t="shared" si="1"/>
        <v>6.696026860678097</v>
      </c>
    </row>
    <row r="19" spans="1:28" ht="12.75">
      <c r="A19" s="9" t="s">
        <v>22</v>
      </c>
      <c r="B19" s="11">
        <v>487</v>
      </c>
      <c r="C19" s="11">
        <v>602</v>
      </c>
      <c r="D19" s="10">
        <v>530</v>
      </c>
      <c r="E19" s="10">
        <v>935</v>
      </c>
      <c r="F19" s="10">
        <v>1258</v>
      </c>
      <c r="G19" s="10">
        <v>1352</v>
      </c>
      <c r="H19" s="10">
        <v>1473</v>
      </c>
      <c r="I19" s="10">
        <v>1540</v>
      </c>
      <c r="J19" s="10">
        <v>1696</v>
      </c>
      <c r="K19" s="10">
        <v>1663</v>
      </c>
      <c r="L19" s="10">
        <v>1587</v>
      </c>
      <c r="M19" s="10">
        <v>1513</v>
      </c>
      <c r="N19" s="12">
        <f t="shared" si="0"/>
        <v>-4.662885948330183</v>
      </c>
      <c r="O19" s="24"/>
      <c r="P19" s="30">
        <v>841.4446277207393</v>
      </c>
      <c r="Q19" s="30">
        <v>865.000361461794</v>
      </c>
      <c r="R19" s="30">
        <v>1040.7368150943396</v>
      </c>
      <c r="S19" s="31">
        <v>935.2179386096257</v>
      </c>
      <c r="T19" s="31">
        <v>878.1089646263912</v>
      </c>
      <c r="U19" s="31">
        <v>867.9347559911241</v>
      </c>
      <c r="V19" s="31">
        <v>858.5081988458927</v>
      </c>
      <c r="W19" s="31">
        <v>855.002246103896</v>
      </c>
      <c r="X19" s="31">
        <v>868.6724451650941</v>
      </c>
      <c r="Y19" s="26">
        <v>858.3157763078773</v>
      </c>
      <c r="Z19" s="26">
        <v>897.5392069943289</v>
      </c>
      <c r="AA19" s="26">
        <v>996.0672174487773</v>
      </c>
      <c r="AB19" s="37">
        <f t="shared" si="1"/>
        <v>10.97757175248067</v>
      </c>
    </row>
    <row r="20" spans="1:28" ht="12.75">
      <c r="A20" s="9" t="s">
        <v>23</v>
      </c>
      <c r="B20" s="11">
        <v>19</v>
      </c>
      <c r="C20" s="11">
        <v>5</v>
      </c>
      <c r="D20" s="10">
        <v>28</v>
      </c>
      <c r="E20" s="10">
        <v>30</v>
      </c>
      <c r="F20" s="10">
        <v>38</v>
      </c>
      <c r="G20" s="10">
        <v>39</v>
      </c>
      <c r="H20" s="10">
        <v>35</v>
      </c>
      <c r="I20" s="10">
        <v>56</v>
      </c>
      <c r="J20" s="10">
        <v>50</v>
      </c>
      <c r="K20" s="10">
        <v>45</v>
      </c>
      <c r="L20" s="10">
        <v>48</v>
      </c>
      <c r="M20" s="10">
        <v>50</v>
      </c>
      <c r="N20" s="12">
        <f t="shared" si="0"/>
        <v>4.166666666666666</v>
      </c>
      <c r="O20" s="24"/>
      <c r="P20" s="26" t="s">
        <v>34</v>
      </c>
      <c r="Q20" s="26" t="s">
        <v>34</v>
      </c>
      <c r="R20" s="26" t="s">
        <v>34</v>
      </c>
      <c r="S20" s="26" t="s">
        <v>34</v>
      </c>
      <c r="T20" s="26" t="s">
        <v>34</v>
      </c>
      <c r="U20" s="26" t="s">
        <v>34</v>
      </c>
      <c r="V20" s="26" t="s">
        <v>34</v>
      </c>
      <c r="W20" s="31">
        <v>397.9968035714286</v>
      </c>
      <c r="X20" s="31">
        <v>365.506388</v>
      </c>
      <c r="Y20" s="26" t="s">
        <v>34</v>
      </c>
      <c r="Z20" s="26">
        <v>361.9951770833333</v>
      </c>
      <c r="AA20" s="26">
        <v>356.31020000000007</v>
      </c>
      <c r="AB20" s="37">
        <f t="shared" si="1"/>
        <v>-1.5704565815318965</v>
      </c>
    </row>
    <row r="21" spans="1:28" ht="12.75">
      <c r="A21" s="9" t="s">
        <v>24</v>
      </c>
      <c r="B21" s="11">
        <v>74</v>
      </c>
      <c r="C21" s="11">
        <v>81</v>
      </c>
      <c r="D21" s="10">
        <v>78</v>
      </c>
      <c r="E21" s="10">
        <v>84</v>
      </c>
      <c r="F21" s="10">
        <v>143</v>
      </c>
      <c r="G21" s="10">
        <v>171</v>
      </c>
      <c r="H21" s="10">
        <v>188</v>
      </c>
      <c r="I21" s="10">
        <v>165</v>
      </c>
      <c r="J21" s="10">
        <v>212</v>
      </c>
      <c r="K21" s="10">
        <v>247</v>
      </c>
      <c r="L21" s="10">
        <v>194</v>
      </c>
      <c r="M21" s="10">
        <v>202</v>
      </c>
      <c r="N21" s="12">
        <f t="shared" si="0"/>
        <v>4.123711340206185</v>
      </c>
      <c r="O21" s="24"/>
      <c r="P21" s="30">
        <v>674.1799918918919</v>
      </c>
      <c r="Q21" s="30">
        <v>718.7343629629629</v>
      </c>
      <c r="R21" s="30">
        <v>756.4487038461539</v>
      </c>
      <c r="S21" s="31">
        <v>753.3333226190476</v>
      </c>
      <c r="T21" s="31">
        <v>797.5201909090908</v>
      </c>
      <c r="U21" s="31">
        <v>720.4421795321638</v>
      </c>
      <c r="V21" s="31">
        <v>711.5755526595744</v>
      </c>
      <c r="W21" s="31">
        <v>641.7768254545454</v>
      </c>
      <c r="X21" s="31">
        <v>674.2102608490566</v>
      </c>
      <c r="Y21" s="26">
        <v>636.1409967611337</v>
      </c>
      <c r="Z21" s="26">
        <v>703.0360211340208</v>
      </c>
      <c r="AA21" s="26">
        <v>737.9772772277228</v>
      </c>
      <c r="AB21" s="37">
        <f t="shared" si="1"/>
        <v>4.970052037638212</v>
      </c>
    </row>
    <row r="22" spans="1:28" ht="12.75">
      <c r="A22" s="9" t="s">
        <v>25</v>
      </c>
      <c r="B22" s="11">
        <v>46</v>
      </c>
      <c r="C22" s="11">
        <v>60</v>
      </c>
      <c r="D22" s="10">
        <v>48</v>
      </c>
      <c r="E22" s="10">
        <v>78</v>
      </c>
      <c r="F22" s="10">
        <v>128</v>
      </c>
      <c r="G22" s="10">
        <v>222</v>
      </c>
      <c r="H22" s="10">
        <v>260</v>
      </c>
      <c r="I22" s="10">
        <v>212</v>
      </c>
      <c r="J22" s="10">
        <v>325</v>
      </c>
      <c r="K22" s="10">
        <v>350</v>
      </c>
      <c r="L22" s="10">
        <v>320</v>
      </c>
      <c r="M22" s="10">
        <v>301</v>
      </c>
      <c r="N22" s="12">
        <f t="shared" si="0"/>
        <v>-5.9375</v>
      </c>
      <c r="O22" s="24"/>
      <c r="P22" s="26" t="s">
        <v>34</v>
      </c>
      <c r="Q22" s="30">
        <v>603.9281316666668</v>
      </c>
      <c r="R22" s="26" t="s">
        <v>34</v>
      </c>
      <c r="S22" s="31">
        <v>763.670641025641</v>
      </c>
      <c r="T22" s="31">
        <v>650.69974765625</v>
      </c>
      <c r="U22" s="31">
        <v>540.2435995495495</v>
      </c>
      <c r="V22" s="31">
        <v>564.0162230769231</v>
      </c>
      <c r="W22" s="31">
        <v>563.0650853773584</v>
      </c>
      <c r="X22" s="31">
        <v>516.3110883076922</v>
      </c>
      <c r="Y22" s="26">
        <v>495.9948208571428</v>
      </c>
      <c r="Z22" s="26">
        <v>489.18359375</v>
      </c>
      <c r="AA22" s="26">
        <v>523.5344518272424</v>
      </c>
      <c r="AB22" s="37">
        <f t="shared" si="1"/>
        <v>7.022078932352252</v>
      </c>
    </row>
    <row r="23" spans="1:28" ht="12.75">
      <c r="A23" s="9" t="s">
        <v>26</v>
      </c>
      <c r="B23" s="11">
        <v>33</v>
      </c>
      <c r="C23" s="11">
        <v>52</v>
      </c>
      <c r="D23" s="10">
        <v>119</v>
      </c>
      <c r="E23" s="10">
        <v>81</v>
      </c>
      <c r="F23" s="10">
        <v>98</v>
      </c>
      <c r="G23" s="10">
        <v>110</v>
      </c>
      <c r="H23" s="10">
        <v>106</v>
      </c>
      <c r="I23" s="10">
        <v>258</v>
      </c>
      <c r="J23" s="10">
        <v>144</v>
      </c>
      <c r="K23" s="10">
        <v>141</v>
      </c>
      <c r="L23" s="10">
        <v>134</v>
      </c>
      <c r="M23" s="10">
        <v>150</v>
      </c>
      <c r="N23" s="12">
        <f t="shared" si="0"/>
        <v>11.940298507462686</v>
      </c>
      <c r="O23" s="24"/>
      <c r="P23" s="26" t="s">
        <v>34</v>
      </c>
      <c r="Q23" s="30">
        <v>469.2236461538462</v>
      </c>
      <c r="R23" s="30">
        <v>360.542268907563</v>
      </c>
      <c r="S23" s="31">
        <v>555.7209703703704</v>
      </c>
      <c r="T23" s="31">
        <v>572.6250102040815</v>
      </c>
      <c r="U23" s="31">
        <v>545.6779081818182</v>
      </c>
      <c r="V23" s="31">
        <v>515.6084962264151</v>
      </c>
      <c r="W23" s="31">
        <v>420.6434162790698</v>
      </c>
      <c r="X23" s="31">
        <v>497.7998506944444</v>
      </c>
      <c r="Y23" s="20">
        <v>465.15353758865245</v>
      </c>
      <c r="Z23" s="20">
        <v>440.46269626865677</v>
      </c>
      <c r="AA23" s="20">
        <v>511.15773333333334</v>
      </c>
      <c r="AB23" s="37">
        <f t="shared" si="1"/>
        <v>16.05017579549045</v>
      </c>
    </row>
    <row r="24" spans="1:28" ht="12.75">
      <c r="A24" s="9" t="s">
        <v>8</v>
      </c>
      <c r="B24" s="11">
        <v>1755</v>
      </c>
      <c r="C24" s="11">
        <v>2067</v>
      </c>
      <c r="D24" s="10">
        <v>2257</v>
      </c>
      <c r="E24" s="10">
        <v>3080</v>
      </c>
      <c r="F24" s="10">
        <v>3770</v>
      </c>
      <c r="G24" s="10">
        <v>4123</v>
      </c>
      <c r="H24" s="10">
        <v>4398</v>
      </c>
      <c r="I24" s="10">
        <v>4456</v>
      </c>
      <c r="J24" s="10">
        <v>4898</v>
      </c>
      <c r="K24" s="10">
        <v>4701</v>
      </c>
      <c r="L24" s="10">
        <v>4219</v>
      </c>
      <c r="M24" s="10">
        <v>4264</v>
      </c>
      <c r="N24" s="12">
        <f t="shared" si="0"/>
        <v>1.066603460535672</v>
      </c>
      <c r="O24" s="24"/>
      <c r="P24" s="30">
        <v>499.43474301994297</v>
      </c>
      <c r="Q24" s="30">
        <v>546.8338771649735</v>
      </c>
      <c r="R24" s="30">
        <v>580.9576108551174</v>
      </c>
      <c r="S24" s="31">
        <v>606.6617805194805</v>
      </c>
      <c r="T24" s="31">
        <v>557.2875054111406</v>
      </c>
      <c r="U24" s="31">
        <v>530.0378939364541</v>
      </c>
      <c r="V24" s="31">
        <v>514.7186488631197</v>
      </c>
      <c r="W24" s="31">
        <v>486.0318299820467</v>
      </c>
      <c r="X24" s="31">
        <v>440.5250973458554</v>
      </c>
      <c r="Y24" s="20">
        <v>440.8583909806424</v>
      </c>
      <c r="Z24" s="20">
        <v>446.19796200521455</v>
      </c>
      <c r="AA24" s="20">
        <v>481.3304760787992</v>
      </c>
      <c r="AB24" s="37">
        <f t="shared" si="1"/>
        <v>7.873750457240791</v>
      </c>
    </row>
    <row r="25" spans="1:28" ht="12.75">
      <c r="A25" s="9" t="s">
        <v>27</v>
      </c>
      <c r="B25" s="11">
        <v>5</v>
      </c>
      <c r="C25" s="11">
        <v>8</v>
      </c>
      <c r="D25" s="10">
        <v>13</v>
      </c>
      <c r="E25" s="10">
        <v>10</v>
      </c>
      <c r="F25" s="10">
        <v>6</v>
      </c>
      <c r="G25" s="10">
        <v>11</v>
      </c>
      <c r="H25" s="10">
        <v>11</v>
      </c>
      <c r="I25" s="10">
        <v>9</v>
      </c>
      <c r="J25" s="10">
        <v>12</v>
      </c>
      <c r="K25" s="10">
        <v>13</v>
      </c>
      <c r="L25" s="10">
        <v>23</v>
      </c>
      <c r="M25" s="10">
        <v>14</v>
      </c>
      <c r="N25" s="12">
        <f t="shared" si="0"/>
        <v>-39.130434782608695</v>
      </c>
      <c r="O25" s="24"/>
      <c r="P25" s="26" t="s">
        <v>34</v>
      </c>
      <c r="Q25" s="26" t="s">
        <v>34</v>
      </c>
      <c r="R25" s="26" t="s">
        <v>34</v>
      </c>
      <c r="S25" s="26" t="s">
        <v>34</v>
      </c>
      <c r="T25" s="26" t="s">
        <v>34</v>
      </c>
      <c r="U25" s="26" t="s">
        <v>34</v>
      </c>
      <c r="V25" s="26" t="s">
        <v>34</v>
      </c>
      <c r="W25" s="26" t="s">
        <v>34</v>
      </c>
      <c r="X25" s="26" t="s">
        <v>34</v>
      </c>
      <c r="Y25" s="26" t="s">
        <v>34</v>
      </c>
      <c r="Z25" s="20">
        <v>650.4543565217391</v>
      </c>
      <c r="AA25" s="20">
        <v>635.3571428571429</v>
      </c>
      <c r="AB25" s="37">
        <f t="shared" si="1"/>
        <v>-2.3210258357446545</v>
      </c>
    </row>
    <row r="26" spans="1:28" ht="12.75">
      <c r="A26" s="9" t="s">
        <v>28</v>
      </c>
      <c r="B26" s="11">
        <v>6</v>
      </c>
      <c r="C26" s="11">
        <v>11</v>
      </c>
      <c r="D26" s="10">
        <v>17</v>
      </c>
      <c r="E26" s="10">
        <v>33</v>
      </c>
      <c r="F26" s="10">
        <v>39</v>
      </c>
      <c r="G26" s="10">
        <v>36</v>
      </c>
      <c r="H26" s="10">
        <v>46</v>
      </c>
      <c r="I26" s="10">
        <v>57</v>
      </c>
      <c r="J26" s="10">
        <v>54</v>
      </c>
      <c r="K26" s="10">
        <v>69</v>
      </c>
      <c r="L26" s="10">
        <v>54</v>
      </c>
      <c r="M26" s="10">
        <v>49</v>
      </c>
      <c r="N26" s="12">
        <f t="shared" si="0"/>
        <v>-9.25925925925926</v>
      </c>
      <c r="O26" s="24"/>
      <c r="P26" s="26" t="s">
        <v>34</v>
      </c>
      <c r="Q26" s="26" t="s">
        <v>34</v>
      </c>
      <c r="R26" s="26" t="s">
        <v>34</v>
      </c>
      <c r="S26" s="26" t="s">
        <v>34</v>
      </c>
      <c r="T26" s="26" t="s">
        <v>34</v>
      </c>
      <c r="U26" s="26" t="s">
        <v>34</v>
      </c>
      <c r="V26" s="26" t="s">
        <v>34</v>
      </c>
      <c r="W26" s="31">
        <v>582.4912140350879</v>
      </c>
      <c r="X26" s="31">
        <v>539.2205796296296</v>
      </c>
      <c r="Y26" s="20">
        <v>574.4492652173913</v>
      </c>
      <c r="Z26" s="20">
        <v>562.8113148148149</v>
      </c>
      <c r="AA26" s="20">
        <v>675.4897959183673</v>
      </c>
      <c r="AB26" s="37">
        <f t="shared" si="1"/>
        <v>20.020649574294318</v>
      </c>
    </row>
    <row r="27" spans="1:28" ht="12.75">
      <c r="A27" s="9" t="s">
        <v>29</v>
      </c>
      <c r="B27" s="11">
        <v>11</v>
      </c>
      <c r="C27" s="11">
        <v>11</v>
      </c>
      <c r="D27" s="10">
        <v>11</v>
      </c>
      <c r="E27" s="10">
        <v>21</v>
      </c>
      <c r="F27" s="10">
        <v>36</v>
      </c>
      <c r="G27" s="10">
        <v>42</v>
      </c>
      <c r="H27" s="10">
        <v>42</v>
      </c>
      <c r="I27" s="10">
        <v>55</v>
      </c>
      <c r="J27" s="10">
        <v>48</v>
      </c>
      <c r="K27" s="10">
        <v>44</v>
      </c>
      <c r="L27" s="10">
        <v>34</v>
      </c>
      <c r="M27" s="10">
        <v>42</v>
      </c>
      <c r="N27" s="12">
        <f t="shared" si="0"/>
        <v>23.52941176470588</v>
      </c>
      <c r="O27" s="24"/>
      <c r="P27" s="26" t="s">
        <v>34</v>
      </c>
      <c r="Q27" s="26" t="s">
        <v>34</v>
      </c>
      <c r="R27" s="26" t="s">
        <v>34</v>
      </c>
      <c r="S27" s="26" t="s">
        <v>34</v>
      </c>
      <c r="T27" s="26" t="s">
        <v>34</v>
      </c>
      <c r="U27" s="26" t="s">
        <v>34</v>
      </c>
      <c r="V27" s="26" t="s">
        <v>34</v>
      </c>
      <c r="W27" s="31">
        <v>646.622549090909</v>
      </c>
      <c r="X27" s="26" t="s">
        <v>34</v>
      </c>
      <c r="Y27" s="26" t="s">
        <v>34</v>
      </c>
      <c r="Z27" s="20">
        <v>655.47735</v>
      </c>
      <c r="AA27" s="20">
        <v>692.3583333333333</v>
      </c>
      <c r="AB27" s="37">
        <f t="shared" si="1"/>
        <v>5.626583944255793</v>
      </c>
    </row>
    <row r="28" spans="1:28" ht="12.75">
      <c r="A28" s="14" t="s">
        <v>30</v>
      </c>
      <c r="B28" s="16">
        <f>SUM(B5:B27)</f>
        <v>5172</v>
      </c>
      <c r="C28" s="16">
        <f aca="true" t="shared" si="2" ref="C28:M28">SUM(C5:C27)</f>
        <v>5797</v>
      </c>
      <c r="D28" s="16">
        <f t="shared" si="2"/>
        <v>6494</v>
      </c>
      <c r="E28" s="16">
        <f t="shared" si="2"/>
        <v>8816</v>
      </c>
      <c r="F28" s="16">
        <f t="shared" si="2"/>
        <v>11019</v>
      </c>
      <c r="G28" s="16">
        <f t="shared" si="2"/>
        <v>12434</v>
      </c>
      <c r="H28" s="16">
        <f t="shared" si="2"/>
        <v>13947</v>
      </c>
      <c r="I28" s="16">
        <f t="shared" si="2"/>
        <v>15036</v>
      </c>
      <c r="J28" s="16">
        <f t="shared" si="2"/>
        <v>16056</v>
      </c>
      <c r="K28" s="16">
        <f>SUM(K5:K27)</f>
        <v>15832</v>
      </c>
      <c r="L28" s="16">
        <f t="shared" si="2"/>
        <v>14611</v>
      </c>
      <c r="M28" s="39">
        <f>SUM(M5:M27)</f>
        <v>14472</v>
      </c>
      <c r="N28" s="12">
        <f t="shared" si="0"/>
        <v>-0.951338032988844</v>
      </c>
      <c r="O28" s="24"/>
      <c r="P28" s="32">
        <v>542.0991306877061</v>
      </c>
      <c r="Q28" s="32">
        <v>604.5986967967625</v>
      </c>
      <c r="R28" s="32">
        <v>649.8162892601651</v>
      </c>
      <c r="S28" s="32">
        <v>683.108866435723</v>
      </c>
      <c r="T28" s="32">
        <v>643.6653282235195</v>
      </c>
      <c r="U28" s="32">
        <v>612.890330633529</v>
      </c>
      <c r="V28" s="32">
        <v>592.2266932888793</v>
      </c>
      <c r="W28" s="32">
        <v>564.7223370776802</v>
      </c>
      <c r="X28" s="32">
        <v>531.1886381664176</v>
      </c>
      <c r="Y28" s="32">
        <v>526.5147230672056</v>
      </c>
      <c r="Z28" s="32">
        <v>545.7987</v>
      </c>
      <c r="AA28" s="32">
        <v>583.4331191265895</v>
      </c>
      <c r="AB28" s="37">
        <f t="shared" si="1"/>
        <v>6.895292921472601</v>
      </c>
    </row>
    <row r="29" spans="1:28" ht="12.75">
      <c r="A29" s="14" t="s">
        <v>31</v>
      </c>
      <c r="B29" s="16">
        <v>45347</v>
      </c>
      <c r="C29" s="16">
        <v>47839</v>
      </c>
      <c r="D29" s="16">
        <v>51164</v>
      </c>
      <c r="E29" s="16">
        <v>63031</v>
      </c>
      <c r="F29" s="16">
        <v>75979</v>
      </c>
      <c r="G29" s="16">
        <v>88874</v>
      </c>
      <c r="H29" s="16">
        <v>97274</v>
      </c>
      <c r="I29" s="16">
        <v>105256</v>
      </c>
      <c r="J29" s="16">
        <v>115204</v>
      </c>
      <c r="K29" s="16">
        <v>114504</v>
      </c>
      <c r="L29" s="16">
        <v>105811</v>
      </c>
      <c r="M29" s="39">
        <v>106498</v>
      </c>
      <c r="N29" s="12">
        <f t="shared" si="0"/>
        <v>0.6492708697583427</v>
      </c>
      <c r="O29" s="24"/>
      <c r="P29" s="32">
        <v>578.5385350944978</v>
      </c>
      <c r="Q29" s="32">
        <v>630.9865749705618</v>
      </c>
      <c r="R29" s="32">
        <v>683.4518085511728</v>
      </c>
      <c r="S29" s="32">
        <v>723.9847805132882</v>
      </c>
      <c r="T29" s="32">
        <v>696.8825863424648</v>
      </c>
      <c r="U29" s="32">
        <v>661.1794043691317</v>
      </c>
      <c r="V29" s="32">
        <v>645.044023460534</v>
      </c>
      <c r="W29" s="32">
        <v>615.8689718134834</v>
      </c>
      <c r="X29" s="32">
        <v>583.2437282516231</v>
      </c>
      <c r="Y29" s="32">
        <v>582.1005719974846</v>
      </c>
      <c r="Z29" s="32">
        <v>608.7837148311613</v>
      </c>
      <c r="AA29" s="32">
        <v>655.291095044037</v>
      </c>
      <c r="AB29" s="37">
        <f t="shared" si="1"/>
        <v>7.639392953501378</v>
      </c>
    </row>
    <row r="30" spans="1:28" ht="13.5" thickBot="1">
      <c r="A30" s="14" t="s">
        <v>32</v>
      </c>
      <c r="B30" s="16">
        <v>52941</v>
      </c>
      <c r="C30" s="16">
        <v>56812</v>
      </c>
      <c r="D30" s="16">
        <v>62671</v>
      </c>
      <c r="E30" s="16">
        <v>80126</v>
      </c>
      <c r="F30" s="16">
        <v>97818</v>
      </c>
      <c r="G30" s="16">
        <v>116188</v>
      </c>
      <c r="H30" s="16">
        <v>127813</v>
      </c>
      <c r="I30" s="16">
        <v>138621</v>
      </c>
      <c r="J30" s="16">
        <v>150200</v>
      </c>
      <c r="K30" s="17">
        <v>149733</v>
      </c>
      <c r="L30" s="22">
        <v>141767</v>
      </c>
      <c r="M30" s="22">
        <v>142714</v>
      </c>
      <c r="N30" s="36">
        <f t="shared" si="0"/>
        <v>0.6679974888373176</v>
      </c>
      <c r="O30" s="24"/>
      <c r="P30" s="32">
        <v>552.0147951905828</v>
      </c>
      <c r="Q30" s="32">
        <v>602.7587591336895</v>
      </c>
      <c r="R30" s="32">
        <v>645.362767692073</v>
      </c>
      <c r="S30" s="32">
        <v>677.9943908072219</v>
      </c>
      <c r="T30" s="32">
        <v>650.3302910554341</v>
      </c>
      <c r="U30" s="32">
        <v>614.5464200442659</v>
      </c>
      <c r="V30" s="32">
        <v>599.1649942650591</v>
      </c>
      <c r="W30" s="32">
        <v>571.2186559907951</v>
      </c>
      <c r="X30" s="32">
        <v>542.1825303874831</v>
      </c>
      <c r="Y30" s="32">
        <v>539.5361585041376</v>
      </c>
      <c r="Z30" s="32">
        <v>557.495590347542</v>
      </c>
      <c r="AA30" s="32">
        <v>595.6554984094073</v>
      </c>
      <c r="AB30" s="37">
        <f t="shared" si="1"/>
        <v>6.8448806990700035</v>
      </c>
    </row>
    <row r="31" spans="1:28" ht="12.75">
      <c r="A31" s="35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2.75" customHeight="1">
      <c r="A32" s="9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ht="12.75">
      <c r="A33" s="9" t="s">
        <v>33</v>
      </c>
    </row>
  </sheetData>
  <sheetProtection selectLockedCells="1" selectUnlockedCells="1"/>
  <mergeCells count="2">
    <mergeCell ref="B3:N3"/>
    <mergeCell ref="P3:AB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2017-05-19T11:31:29Z</dcterms:modified>
  <cp:category/>
  <cp:version/>
  <cp:contentType/>
  <cp:contentStatus/>
</cp:coreProperties>
</file>