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650" activeTab="0"/>
  </bookViews>
  <sheets>
    <sheet name="05.17.0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<sst xmlns="http://schemas.openxmlformats.org/spreadsheetml/2006/main" count="21" uniqueCount="21">
  <si>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Subsector d'activitat comercial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</si>
  <si>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</si>
  <si>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</si>
  <si>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</si>
  <si>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</si>
  <si>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</si>
  <si>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</si>
  <si>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Altres</t>
  </si>
  <si>
    <t>Comerç</t>
  </si>
  <si>
    <t>Serveis personals</t>
  </si>
  <si>
    <t>Restauració</t>
  </si>
  <si>
    <t>Comerç ampliat</t>
  </si>
  <si>
    <t>Oficines i serveis (plantes baixes comercials)</t>
  </si>
  <si>
    <t>TOTAL</t>
  </si>
  <si>
    <t>%</t>
  </si>
  <si>
    <t>Pes relatiu ciutat %</t>
  </si>
  <si>
    <t>Font: Ajuntament de Sabadell. Comerç, Consum i Turisme.</t>
  </si>
  <si>
    <r>
      <t xml:space="preserve">D% </t>
    </r>
    <r>
      <rPr>
        <b/>
        <sz val="8"/>
        <color indexed="9"/>
        <rFont val="Arial"/>
        <family val="2"/>
      </rPr>
      <t>12-17</t>
    </r>
  </si>
  <si>
    <r>
      <t xml:space="preserve">D </t>
    </r>
    <r>
      <rPr>
        <b/>
        <sz val="8"/>
        <color indexed="9"/>
        <rFont val="Arial"/>
        <family val="2"/>
      </rPr>
      <t>12-17</t>
    </r>
  </si>
  <si>
    <t>05.17.07 Comerç</t>
  </si>
  <si>
    <t>Composició dels establiments d'activitat comercial segons subsector. Districte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</si>
</sst>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35.7109375" style="0" customWidth="1"/>
    <col min="2" max="7" width="12.7109375" style="0" customWidth="1"/>
  </cols>
  <sheetData>
    <row r="1" ht="15.75">
      <c r="A1" s="1" t="s">
        <v>19</v>
      </c>
    </row>
    <row r="2" ht="15">
      <c r="A2" s="2" t="s">
        <v>20</v>
      </c>
    </row>
    <row r="3" spans="1:7" s="13" customFormat="1" ht="22.5">
      <c r="A3" s="11" t="s">
        <v>0</v>
      </c>
      <c r="B3" s="12">
        <v>2017</v>
      </c>
      <c r="C3" s="12" t="s">
        <v>14</v>
      </c>
      <c r="D3" s="12">
        <v>2012</v>
      </c>
      <c r="E3" s="17" t="s">
        <v>18</v>
      </c>
      <c r="F3" s="17" t="s">
        <v>17</v>
      </c>
      <c r="G3" s="12" t="s">
        <v>15</v>
      </c>
    </row>
    <row r="4" spans="1:7" s="3" customFormat="1" ht="12.75" customHeight="1">
      <c r="A4" s="3" t="s">
        <v>1</v>
      </c>
      <c r="B4" s="4">
        <v>110</v>
      </c>
      <c r="C4" s="14">
        <f aca="true" t="shared" si="0" ref="C4:C11">B4/$B$19*100</f>
        <v>23.655913978494624</v>
      </c>
      <c r="D4" s="4">
        <v>116</v>
      </c>
      <c r="E4" s="4">
        <f>B4-D4</f>
        <v>-6</v>
      </c>
      <c r="F4" s="14">
        <f>E4/D4*100</f>
        <v>-5.172413793103448</v>
      </c>
      <c r="G4" s="14">
        <v>11.351909184726521</v>
      </c>
    </row>
    <row r="5" spans="1:7" s="3" customFormat="1" ht="12.75" customHeight="1">
      <c r="A5" s="3" t="s">
        <v>2</v>
      </c>
      <c r="B5" s="4">
        <v>19</v>
      </c>
      <c r="C5" s="14">
        <f t="shared" si="0"/>
        <v>4.086021505376344</v>
      </c>
      <c r="D5" s="4">
        <v>17</v>
      </c>
      <c r="E5" s="4">
        <f aca="true" t="shared" si="1" ref="E5:E11">B5-D5</f>
        <v>2</v>
      </c>
      <c r="F5" s="14">
        <f aca="true" t="shared" si="2" ref="F5:F19">E5/D5*100</f>
        <v>11.76470588235294</v>
      </c>
      <c r="G5" s="14">
        <v>11.11111111111111</v>
      </c>
    </row>
    <row r="6" spans="1:7" s="3" customFormat="1" ht="12.75" customHeight="1">
      <c r="A6" s="3" t="s">
        <v>3</v>
      </c>
      <c r="B6" s="4">
        <v>44</v>
      </c>
      <c r="C6" s="14">
        <f t="shared" si="0"/>
        <v>9.46236559139785</v>
      </c>
      <c r="D6" s="4">
        <v>60</v>
      </c>
      <c r="E6" s="4">
        <f t="shared" si="1"/>
        <v>-16</v>
      </c>
      <c r="F6" s="14">
        <f t="shared" si="2"/>
        <v>-26.666666666666668</v>
      </c>
      <c r="G6" s="14">
        <v>10.208816705336426</v>
      </c>
    </row>
    <row r="7" spans="1:7" s="3" customFormat="1" ht="12.75" customHeight="1">
      <c r="A7" s="3" t="s">
        <v>4</v>
      </c>
      <c r="B7" s="4">
        <v>45</v>
      </c>
      <c r="C7" s="14">
        <f t="shared" si="0"/>
        <v>9.67741935483871</v>
      </c>
      <c r="D7" s="4">
        <v>55</v>
      </c>
      <c r="E7" s="4">
        <f t="shared" si="1"/>
        <v>-10</v>
      </c>
      <c r="F7" s="14">
        <f t="shared" si="2"/>
        <v>-18.181818181818183</v>
      </c>
      <c r="G7" s="14">
        <v>10.869565217391305</v>
      </c>
    </row>
    <row r="8" spans="1:7" s="3" customFormat="1" ht="12.75" customHeight="1">
      <c r="A8" s="3" t="s">
        <v>5</v>
      </c>
      <c r="B8" s="4">
        <v>11</v>
      </c>
      <c r="C8" s="14">
        <f t="shared" si="0"/>
        <v>2.3655913978494625</v>
      </c>
      <c r="D8" s="4">
        <v>13</v>
      </c>
      <c r="E8" s="4">
        <f t="shared" si="1"/>
        <v>-2</v>
      </c>
      <c r="F8" s="14">
        <f t="shared" si="2"/>
        <v>-15.384615384615385</v>
      </c>
      <c r="G8" s="14">
        <v>7.801418439716312</v>
      </c>
    </row>
    <row r="9" spans="1:7" s="3" customFormat="1" ht="12.75" customHeight="1">
      <c r="A9" s="3" t="s">
        <v>6</v>
      </c>
      <c r="B9" s="4">
        <v>18</v>
      </c>
      <c r="C9" s="14">
        <f t="shared" si="0"/>
        <v>3.870967741935484</v>
      </c>
      <c r="D9" s="4">
        <v>29</v>
      </c>
      <c r="E9" s="4">
        <f t="shared" si="1"/>
        <v>-11</v>
      </c>
      <c r="F9" s="14">
        <f t="shared" si="2"/>
        <v>-37.93103448275862</v>
      </c>
      <c r="G9" s="14">
        <v>13.533834586466165</v>
      </c>
    </row>
    <row r="10" spans="1:7" s="3" customFormat="1" ht="12.75" customHeight="1">
      <c r="A10" s="3" t="s">
        <v>7</v>
      </c>
      <c r="B10" s="4">
        <v>15</v>
      </c>
      <c r="C10" s="14">
        <f t="shared" si="0"/>
        <v>3.225806451612903</v>
      </c>
      <c r="D10" s="4">
        <v>16</v>
      </c>
      <c r="E10" s="4">
        <f t="shared" si="1"/>
        <v>-1</v>
      </c>
      <c r="F10" s="14">
        <f t="shared" si="2"/>
        <v>-6.25</v>
      </c>
      <c r="G10" s="14">
        <v>9.615384615384617</v>
      </c>
    </row>
    <row r="11" spans="1:7" s="3" customFormat="1" ht="12.75" customHeight="1">
      <c r="A11" s="6" t="s">
        <v>8</v>
      </c>
      <c r="B11" s="7">
        <f>SUM(B4:B10)</f>
        <v>262</v>
      </c>
      <c r="C11" s="15">
        <f t="shared" si="0"/>
        <v>56.344086021505376</v>
      </c>
      <c r="D11" s="7">
        <f>SUM(D4:D10)</f>
        <v>306</v>
      </c>
      <c r="E11" s="7">
        <f t="shared" si="1"/>
        <v>-44</v>
      </c>
      <c r="F11" s="15">
        <f t="shared" si="2"/>
        <v>-14.37908496732026</v>
      </c>
      <c r="G11" s="15">
        <v>10.848861283643894</v>
      </c>
    </row>
    <row r="12" spans="2:7" s="3" customFormat="1" ht="3" customHeight="1">
      <c r="B12" s="4"/>
      <c r="C12" s="14"/>
      <c r="D12" s="4"/>
      <c r="E12" s="4"/>
      <c r="F12" s="14"/>
      <c r="G12" s="14"/>
    </row>
    <row r="13" spans="1:7" s="3" customFormat="1" ht="12.75" customHeight="1">
      <c r="A13" s="3" t="s">
        <v>9</v>
      </c>
      <c r="B13" s="4">
        <v>65</v>
      </c>
      <c r="C13" s="14">
        <f>B13/$B$19*100</f>
        <v>13.978494623655912</v>
      </c>
      <c r="D13" s="4">
        <v>83</v>
      </c>
      <c r="E13" s="4">
        <f>B13-D13</f>
        <v>-18</v>
      </c>
      <c r="F13" s="14">
        <f t="shared" si="2"/>
        <v>-21.686746987951807</v>
      </c>
      <c r="G13" s="14">
        <v>11.882998171846435</v>
      </c>
    </row>
    <row r="14" spans="1:7" s="3" customFormat="1" ht="12.75" customHeight="1">
      <c r="A14" s="3" t="s">
        <v>10</v>
      </c>
      <c r="B14" s="4">
        <v>88</v>
      </c>
      <c r="C14" s="14">
        <f aca="true" t="shared" si="3" ref="C14:C19">B14/$B$19*100</f>
        <v>18.9247311827957</v>
      </c>
      <c r="D14" s="4">
        <v>106</v>
      </c>
      <c r="E14" s="4">
        <f>B14-D14</f>
        <v>-18</v>
      </c>
      <c r="F14" s="14">
        <f t="shared" si="2"/>
        <v>-16.9811320754717</v>
      </c>
      <c r="G14" s="14">
        <v>10.068649885583524</v>
      </c>
    </row>
    <row r="15" spans="1:7" s="3" customFormat="1" ht="12.75" customHeight="1">
      <c r="A15" s="6" t="s">
        <v>11</v>
      </c>
      <c r="B15" s="7">
        <f>SUM(B11:B14)</f>
        <v>415</v>
      </c>
      <c r="C15" s="15">
        <f t="shared" si="3"/>
        <v>89.24731182795699</v>
      </c>
      <c r="D15" s="7">
        <f>SUM(D11:D14)</f>
        <v>495</v>
      </c>
      <c r="E15" s="7">
        <f>B15-D15</f>
        <v>-80</v>
      </c>
      <c r="F15" s="15">
        <f t="shared" si="2"/>
        <v>-16.161616161616163</v>
      </c>
      <c r="G15" s="15">
        <v>10.818561001042754</v>
      </c>
    </row>
    <row r="16" spans="2:7" s="3" customFormat="1" ht="3" customHeight="1">
      <c r="B16" s="4"/>
      <c r="C16" s="14"/>
      <c r="D16" s="4"/>
      <c r="E16" s="4"/>
      <c r="F16" s="14"/>
      <c r="G16" s="14"/>
    </row>
    <row r="17" spans="1:7" s="3" customFormat="1" ht="12.75" customHeight="1">
      <c r="A17" s="3" t="s">
        <v>12</v>
      </c>
      <c r="B17" s="4">
        <v>50</v>
      </c>
      <c r="C17" s="14">
        <f t="shared" si="3"/>
        <v>10.75268817204301</v>
      </c>
      <c r="D17" s="4">
        <v>88</v>
      </c>
      <c r="E17" s="4">
        <f>B17-D17</f>
        <v>-38</v>
      </c>
      <c r="F17" s="14">
        <f t="shared" si="2"/>
        <v>-43.18181818181818</v>
      </c>
      <c r="G17" s="14">
        <v>14.245014245014245</v>
      </c>
    </row>
    <row r="18" spans="2:7" s="3" customFormat="1" ht="3" customHeight="1">
      <c r="B18" s="4"/>
      <c r="C18" s="14"/>
      <c r="D18" s="4"/>
      <c r="E18" s="4"/>
      <c r="F18" s="14"/>
      <c r="G18" s="14"/>
    </row>
    <row r="19" spans="1:7" s="3" customFormat="1" ht="12.75" customHeight="1" thickBot="1">
      <c r="A19" s="8" t="s">
        <v>13</v>
      </c>
      <c r="B19" s="9">
        <f>B15+B17</f>
        <v>465</v>
      </c>
      <c r="C19" s="15">
        <f t="shared" si="3"/>
        <v>100</v>
      </c>
      <c r="D19" s="10">
        <f>D17+D15</f>
        <v>583</v>
      </c>
      <c r="E19" s="7">
        <f>B19-D19</f>
        <v>-118</v>
      </c>
      <c r="F19" s="15">
        <f t="shared" si="2"/>
        <v>-20.240137221269297</v>
      </c>
      <c r="G19" s="15">
        <v>11.10580367805111</v>
      </c>
    </row>
    <row r="20" spans="1:7" s="3" customFormat="1" ht="12.75" customHeight="1">
      <c r="A20" s="5" t="s">
        <v>16</v>
      </c>
      <c r="C20" s="16"/>
      <c r="D20" s="16"/>
      <c r="E20" s="16"/>
      <c r="F20" s="16"/>
      <c r="G20" s="16"/>
    </row>
    <row r="21" ht="12.75">
      <c r="A21" s="5"/>
    </row>
    <row r="22" ht="12.75">
      <c r="A22" s="5"/>
    </row>
    <row r="23" ht="12.75">
      <c r="A23" s="3"/>
    </row>
    <row r="24" ht="12.75">
      <c r="A24" s="3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  <ignoredErrors>
    <ignoredError sqref="B11 D11" formulaRange="1"/>
    <ignoredError sqref="C11 C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Administrador</cp:lastModifiedBy>
  <cp:lastPrinted>2013-03-20T12:11:57Z</cp:lastPrinted>
  <dcterms:created xsi:type="dcterms:W3CDTF">2013-03-20T12:10:44Z</dcterms:created>
  <dcterms:modified xsi:type="dcterms:W3CDTF">2018-07-09T08:43:43Z</dcterms:modified>
  <cp:category/>
  <cp:version/>
  <cp:contentType/>
  <cp:contentStatus/>
</cp:coreProperties>
</file>