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80" windowHeight="4650" activeTab="0"/>
  </bookViews>
  <sheets>
    <sheet name="05.17.09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<sst xmlns="http://schemas.openxmlformats.org/spreadsheetml/2006/main" count="21" uniqueCount="21">
  <si>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Subsector d'activitat comercial</t>
  </si>
  <si>
    <t>Quotidià alimentari</t>
  </si>
  <si>
    <t>Quotidià no alimentari</t>
  </si>
  <si>
    <t>Equipament de la llar</t>
  </si>
  <si>
    <t>Equipament de la persona</t>
  </si>
  <si>
    <t>Automoció i carburants</t>
  </si>
  <si>
    <t>Lleure i cultura</t>
  </si>
  <si>
    <t>Altres</t>
  </si>
  <si>
    <t>Comerç</t>
  </si>
  <si>
    <t>Serveis personals</t>
  </si>
  <si>
    <t>Restauració</t>
  </si>
  <si>
    <t>Comerç ampliat</t>
  </si>
  <si>
    <t>Oficines i serveis (plantes baixes comercials)</t>
  </si>
  <si>
    <t>TOTAL</t>
  </si>
  <si>
    <t>%</t>
  </si>
  <si>
    <t>Pes relatiu ciutat %</t>
  </si>
  <si>
    <t>Font: Ajuntament de Sabadell. Comerç, Consum i Turisme.</t>
  </si>
  <si>
    <r>
      <t xml:space="preserve">D% </t>
    </r>
    <r>
      <rPr>
        <b/>
        <sz val="8"/>
        <color indexed="9"/>
        <rFont val="Arial"/>
        <family val="2"/>
      </rPr>
      <t>12-17</t>
    </r>
  </si>
  <si>
    <r>
      <t xml:space="preserve">D </t>
    </r>
    <r>
      <rPr>
        <b/>
        <sz val="8"/>
        <color indexed="9"/>
        <rFont val="Arial"/>
        <family val="2"/>
      </rPr>
      <t>12-17</t>
    </r>
  </si>
  <si>
    <t>05.17.09 Comerç</t>
  </si>
  <si>
    <t>Composició dels establiments d'activitat comercial segons subsector. Districte 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</si>
</sst>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1">
    <font>
      <sz val="10"/>
      <name val="Arial"/>
      <family val="0"/>
    </font>
    <font>
      <b/>
      <sz val="12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right" wrapText="1"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4" fillId="0" borderId="11" xfId="0" applyFont="1" applyBorder="1" applyAlignment="1">
      <alignment/>
    </xf>
    <xf numFmtId="0" fontId="6" fillId="33" borderId="0" xfId="0" applyFont="1" applyFill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35.7109375" style="0" customWidth="1"/>
    <col min="2" max="7" width="12.7109375" style="0" customWidth="1"/>
  </cols>
  <sheetData>
    <row r="1" ht="15.75">
      <c r="A1" s="1" t="s">
        <v>19</v>
      </c>
    </row>
    <row r="2" ht="15">
      <c r="A2" s="2" t="s">
        <v>20</v>
      </c>
    </row>
    <row r="3" spans="1:7" s="13" customFormat="1" ht="22.5">
      <c r="A3" s="11" t="s">
        <v>0</v>
      </c>
      <c r="B3" s="12">
        <v>2017</v>
      </c>
      <c r="C3" s="12" t="s">
        <v>14</v>
      </c>
      <c r="D3" s="12">
        <v>2012</v>
      </c>
      <c r="E3" s="17" t="s">
        <v>18</v>
      </c>
      <c r="F3" s="17" t="s">
        <v>17</v>
      </c>
      <c r="G3" s="12" t="s">
        <v>15</v>
      </c>
    </row>
    <row r="4" spans="1:7" s="3" customFormat="1" ht="12.75" customHeight="1">
      <c r="A4" s="3" t="s">
        <v>1</v>
      </c>
      <c r="B4" s="4">
        <v>135</v>
      </c>
      <c r="C4" s="14">
        <f aca="true" t="shared" si="0" ref="C4:C11">B4/$B$19*100</f>
        <v>25.375939849624064</v>
      </c>
      <c r="D4" s="4">
        <v>132</v>
      </c>
      <c r="E4" s="4">
        <f>B4-D4</f>
        <v>3</v>
      </c>
      <c r="F4" s="14">
        <f>E4/D4*100</f>
        <v>2.272727272727273</v>
      </c>
      <c r="G4" s="14">
        <v>13.93188854489164</v>
      </c>
    </row>
    <row r="5" spans="1:7" s="3" customFormat="1" ht="12.75" customHeight="1">
      <c r="A5" s="3" t="s">
        <v>2</v>
      </c>
      <c r="B5" s="4">
        <v>17</v>
      </c>
      <c r="C5" s="14">
        <f t="shared" si="0"/>
        <v>3.195488721804511</v>
      </c>
      <c r="D5" s="4">
        <v>18</v>
      </c>
      <c r="E5" s="4">
        <f aca="true" t="shared" si="1" ref="E5:E11">B5-D5</f>
        <v>-1</v>
      </c>
      <c r="F5" s="14">
        <f aca="true" t="shared" si="2" ref="F5:F19">E5/D5*100</f>
        <v>-5.555555555555555</v>
      </c>
      <c r="G5" s="14">
        <v>9.941520467836257</v>
      </c>
    </row>
    <row r="6" spans="1:7" s="3" customFormat="1" ht="12.75" customHeight="1">
      <c r="A6" s="3" t="s">
        <v>3</v>
      </c>
      <c r="B6" s="4">
        <v>49</v>
      </c>
      <c r="C6" s="14">
        <f t="shared" si="0"/>
        <v>9.210526315789473</v>
      </c>
      <c r="D6" s="4">
        <v>72</v>
      </c>
      <c r="E6" s="4">
        <f t="shared" si="1"/>
        <v>-23</v>
      </c>
      <c r="F6" s="14">
        <f t="shared" si="2"/>
        <v>-31.944444444444443</v>
      </c>
      <c r="G6" s="14">
        <v>11.36890951276102</v>
      </c>
    </row>
    <row r="7" spans="1:7" s="3" customFormat="1" ht="12.75" customHeight="1">
      <c r="A7" s="3" t="s">
        <v>4</v>
      </c>
      <c r="B7" s="4">
        <v>34</v>
      </c>
      <c r="C7" s="14">
        <f t="shared" si="0"/>
        <v>6.390977443609022</v>
      </c>
      <c r="D7" s="4">
        <v>45</v>
      </c>
      <c r="E7" s="4">
        <f t="shared" si="1"/>
        <v>-11</v>
      </c>
      <c r="F7" s="14">
        <f t="shared" si="2"/>
        <v>-24.444444444444443</v>
      </c>
      <c r="G7" s="14">
        <v>8.212560386473431</v>
      </c>
    </row>
    <row r="8" spans="1:7" s="3" customFormat="1" ht="12.75" customHeight="1">
      <c r="A8" s="3" t="s">
        <v>5</v>
      </c>
      <c r="B8" s="4">
        <v>10</v>
      </c>
      <c r="C8" s="14">
        <f t="shared" si="0"/>
        <v>1.8796992481203008</v>
      </c>
      <c r="D8" s="4">
        <v>11</v>
      </c>
      <c r="E8" s="4">
        <f t="shared" si="1"/>
        <v>-1</v>
      </c>
      <c r="F8" s="14">
        <f t="shared" si="2"/>
        <v>-9.090909090909092</v>
      </c>
      <c r="G8" s="14">
        <v>7.092198581560284</v>
      </c>
    </row>
    <row r="9" spans="1:7" s="3" customFormat="1" ht="12.75" customHeight="1">
      <c r="A9" s="3" t="s">
        <v>6</v>
      </c>
      <c r="B9" s="4">
        <v>20</v>
      </c>
      <c r="C9" s="14">
        <f t="shared" si="0"/>
        <v>3.7593984962406015</v>
      </c>
      <c r="D9" s="4">
        <v>24</v>
      </c>
      <c r="E9" s="4">
        <f t="shared" si="1"/>
        <v>-4</v>
      </c>
      <c r="F9" s="14">
        <f t="shared" si="2"/>
        <v>-16.666666666666664</v>
      </c>
      <c r="G9" s="14">
        <v>15.037593984962406</v>
      </c>
    </row>
    <row r="10" spans="1:7" s="3" customFormat="1" ht="12.75" customHeight="1">
      <c r="A10" s="3" t="s">
        <v>7</v>
      </c>
      <c r="B10" s="4">
        <v>16</v>
      </c>
      <c r="C10" s="14">
        <f t="shared" si="0"/>
        <v>3.007518796992481</v>
      </c>
      <c r="D10" s="4">
        <v>18</v>
      </c>
      <c r="E10" s="4">
        <f t="shared" si="1"/>
        <v>-2</v>
      </c>
      <c r="F10" s="14">
        <f t="shared" si="2"/>
        <v>-11.11111111111111</v>
      </c>
      <c r="G10" s="14">
        <v>10.256410256410255</v>
      </c>
    </row>
    <row r="11" spans="1:7" s="3" customFormat="1" ht="12.75" customHeight="1">
      <c r="A11" s="6" t="s">
        <v>8</v>
      </c>
      <c r="B11" s="7">
        <f>SUM(B4:B10)</f>
        <v>281</v>
      </c>
      <c r="C11" s="15">
        <f t="shared" si="0"/>
        <v>52.819548872180455</v>
      </c>
      <c r="D11" s="7">
        <f>SUM(D4:D10)</f>
        <v>320</v>
      </c>
      <c r="E11" s="7">
        <f t="shared" si="1"/>
        <v>-39</v>
      </c>
      <c r="F11" s="15">
        <f t="shared" si="2"/>
        <v>-12.1875</v>
      </c>
      <c r="G11" s="15">
        <v>11.635610766045549</v>
      </c>
    </row>
    <row r="12" spans="2:7" s="3" customFormat="1" ht="3" customHeight="1">
      <c r="B12" s="4"/>
      <c r="C12" s="14"/>
      <c r="D12" s="4"/>
      <c r="E12" s="4"/>
      <c r="F12" s="14"/>
      <c r="G12" s="14"/>
    </row>
    <row r="13" spans="1:7" s="3" customFormat="1" ht="12.75" customHeight="1">
      <c r="A13" s="3" t="s">
        <v>9</v>
      </c>
      <c r="B13" s="4">
        <v>82</v>
      </c>
      <c r="C13" s="14">
        <f>B13/$B$19*100</f>
        <v>15.413533834586465</v>
      </c>
      <c r="D13" s="4">
        <v>111</v>
      </c>
      <c r="E13" s="4">
        <f>B13-D13</f>
        <v>-29</v>
      </c>
      <c r="F13" s="14">
        <f t="shared" si="2"/>
        <v>-26.126126126126124</v>
      </c>
      <c r="G13" s="14">
        <v>14.990859232175502</v>
      </c>
    </row>
    <row r="14" spans="1:7" s="3" customFormat="1" ht="12.75" customHeight="1">
      <c r="A14" s="3" t="s">
        <v>10</v>
      </c>
      <c r="B14" s="4">
        <v>131</v>
      </c>
      <c r="C14" s="14">
        <f aca="true" t="shared" si="3" ref="C14:C19">B14/$B$19*100</f>
        <v>24.62406015037594</v>
      </c>
      <c r="D14" s="4">
        <v>143</v>
      </c>
      <c r="E14" s="4">
        <f>B14-D14</f>
        <v>-12</v>
      </c>
      <c r="F14" s="14">
        <f t="shared" si="2"/>
        <v>-8.391608391608392</v>
      </c>
      <c r="G14" s="14">
        <v>14.988558352402745</v>
      </c>
    </row>
    <row r="15" spans="1:7" s="3" customFormat="1" ht="12.75" customHeight="1">
      <c r="A15" s="6" t="s">
        <v>11</v>
      </c>
      <c r="B15" s="7">
        <f>SUM(B11:B14)</f>
        <v>494</v>
      </c>
      <c r="C15" s="15">
        <f t="shared" si="3"/>
        <v>92.85714285714286</v>
      </c>
      <c r="D15" s="7">
        <f>SUM(D11:D14)</f>
        <v>574</v>
      </c>
      <c r="E15" s="7">
        <f>B15-D15</f>
        <v>-80</v>
      </c>
      <c r="F15" s="15">
        <f t="shared" si="2"/>
        <v>-13.937282229965156</v>
      </c>
      <c r="G15" s="15">
        <v>12.877997914494266</v>
      </c>
    </row>
    <row r="16" spans="2:7" s="3" customFormat="1" ht="3" customHeight="1">
      <c r="B16" s="4"/>
      <c r="C16" s="14"/>
      <c r="D16" s="4"/>
      <c r="E16" s="4"/>
      <c r="F16" s="14"/>
      <c r="G16" s="14"/>
    </row>
    <row r="17" spans="1:7" s="3" customFormat="1" ht="12.75" customHeight="1">
      <c r="A17" s="3" t="s">
        <v>12</v>
      </c>
      <c r="B17" s="4">
        <v>38</v>
      </c>
      <c r="C17" s="14">
        <f t="shared" si="3"/>
        <v>7.142857142857142</v>
      </c>
      <c r="D17" s="4">
        <v>78</v>
      </c>
      <c r="E17" s="4">
        <f>B17-D17</f>
        <v>-40</v>
      </c>
      <c r="F17" s="14">
        <f t="shared" si="2"/>
        <v>-51.28205128205128</v>
      </c>
      <c r="G17" s="14">
        <v>10.826210826210826</v>
      </c>
    </row>
    <row r="18" spans="2:7" s="3" customFormat="1" ht="3" customHeight="1">
      <c r="B18" s="4"/>
      <c r="C18" s="14"/>
      <c r="D18" s="4"/>
      <c r="E18" s="4"/>
      <c r="F18" s="14"/>
      <c r="G18" s="14"/>
    </row>
    <row r="19" spans="1:7" s="3" customFormat="1" ht="12.75" customHeight="1" thickBot="1">
      <c r="A19" s="8" t="s">
        <v>13</v>
      </c>
      <c r="B19" s="9">
        <f>B15+B17</f>
        <v>532</v>
      </c>
      <c r="C19" s="15">
        <f t="shared" si="3"/>
        <v>100</v>
      </c>
      <c r="D19" s="10">
        <f>D17+D15</f>
        <v>652</v>
      </c>
      <c r="E19" s="7">
        <f>B19-D19</f>
        <v>-120</v>
      </c>
      <c r="F19" s="15">
        <f t="shared" si="2"/>
        <v>-18.404907975460123</v>
      </c>
      <c r="G19" s="15">
        <v>12.705994745641272</v>
      </c>
    </row>
    <row r="20" spans="1:7" s="3" customFormat="1" ht="12.75" customHeight="1">
      <c r="A20" s="5" t="s">
        <v>16</v>
      </c>
      <c r="C20" s="16"/>
      <c r="D20" s="16"/>
      <c r="E20" s="16"/>
      <c r="F20" s="16"/>
      <c r="G20" s="16"/>
    </row>
    <row r="21" ht="12.75">
      <c r="A21" s="5"/>
    </row>
    <row r="22" ht="12.75">
      <c r="A22" s="5"/>
    </row>
    <row r="23" ht="12.75">
      <c r="A23" s="3"/>
    </row>
    <row r="24" ht="12.75">
      <c r="A24" s="3"/>
    </row>
  </sheetData>
  <sheetProtection/>
  <printOptions/>
  <pageMargins left="0.75" right="0.75" top="1" bottom="1" header="0.5" footer="0.5"/>
  <pageSetup fitToHeight="0" fitToWidth="0" horizontalDpi="300" verticalDpi="300" orientation="portrait" paperSize="9" r:id="rId1"/>
  <ignoredErrors>
    <ignoredError sqref="B11 D11" formulaRange="1"/>
    <ignoredError sqref="C11 C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Administrador</cp:lastModifiedBy>
  <cp:lastPrinted>2013-03-20T12:11:57Z</cp:lastPrinted>
  <dcterms:created xsi:type="dcterms:W3CDTF">2013-03-20T12:10:44Z</dcterms:created>
  <dcterms:modified xsi:type="dcterms:W3CDTF">2018-07-09T08:44:09Z</dcterms:modified>
  <cp:category/>
  <cp:version/>
  <cp:contentType/>
  <cp:contentStatus/>
</cp:coreProperties>
</file>