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<sst xmlns="http://schemas.openxmlformats.org/spreadsheetml/2006/main" count="21" uniqueCount="21">
  <si>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</si>
  <si>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</si>
  <si>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</si>
  <si>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</si>
  <si>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</si>
  <si>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</si>
  <si>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</si>
  <si>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</si>
  <si>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</si>
  <si>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</si>
  <si>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</si>
  <si>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</si>
  <si>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</si>
  <si>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</si>
  <si>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%</t>
  </si>
  <si>
    <t>Pes relatiu ciutat %</t>
  </si>
  <si>
    <t>Font: Ajuntament de Sabadell. Comerç, Consum i Turisme.</t>
  </si>
  <si>
    <r>
      <t xml:space="preserve">D% </t>
    </r>
    <r>
      <rPr>
        <b/>
        <sz val="8"/>
        <color indexed="9"/>
        <rFont val="Arial"/>
        <family val="2"/>
      </rPr>
      <t>12-17</t>
    </r>
  </si>
  <si>
    <r>
      <t xml:space="preserve">D </t>
    </r>
    <r>
      <rPr>
        <b/>
        <sz val="8"/>
        <color indexed="9"/>
        <rFont val="Arial"/>
        <family val="2"/>
      </rPr>
      <t>12-17</t>
    </r>
  </si>
  <si>
    <t>05.17.10 Comerç</t>
  </si>
  <si>
    <t>Composició dels establiments d'activitat comercial segons subsector. Districte 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</si>
</sst>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/>
    </xf>
    <xf numFmtId="0" fontId="6" fillId="33" borderId="0" xfId="0" applyFont="1" applyFill="1" applyAlignment="1">
      <alignment horizontal="right" wrapText="1"/>
    </xf>
    <xf numFmtId="4" fontId="4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35.7109375" style="0" customWidth="1"/>
    <col min="2" max="7" width="12.7109375" style="0" customWidth="1"/>
  </cols>
  <sheetData>
    <row r="1" ht="15.75">
      <c r="A1" s="1" t="s">
        <v>19</v>
      </c>
    </row>
    <row r="2" ht="15">
      <c r="A2" s="2" t="s">
        <v>20</v>
      </c>
    </row>
    <row r="3" spans="1:7" s="13" customFormat="1" ht="22.5">
      <c r="A3" s="11" t="s">
        <v>0</v>
      </c>
      <c r="B3" s="12">
        <v>2017</v>
      </c>
      <c r="C3" s="12" t="s">
        <v>14</v>
      </c>
      <c r="D3" s="12">
        <v>2012</v>
      </c>
      <c r="E3" s="17" t="s">
        <v>18</v>
      </c>
      <c r="F3" s="17" t="s">
        <v>17</v>
      </c>
      <c r="G3" s="12" t="s">
        <v>15</v>
      </c>
    </row>
    <row r="4" spans="1:7" s="3" customFormat="1" ht="12.75" customHeight="1">
      <c r="A4" s="3" t="s">
        <v>1</v>
      </c>
      <c r="B4" s="4">
        <v>66</v>
      </c>
      <c r="C4" s="14">
        <f aca="true" t="shared" si="0" ref="C4:C11">B4/$B$19*100</f>
        <v>17.05426356589147</v>
      </c>
      <c r="D4" s="4">
        <v>68</v>
      </c>
      <c r="E4" s="4">
        <f>B4-D4</f>
        <v>-2</v>
      </c>
      <c r="F4" s="14">
        <f>E4/D4*100</f>
        <v>-2.941176470588235</v>
      </c>
      <c r="G4" s="14">
        <v>6.811145510835913</v>
      </c>
    </row>
    <row r="5" spans="1:7" s="3" customFormat="1" ht="12.75" customHeight="1">
      <c r="A5" s="3" t="s">
        <v>2</v>
      </c>
      <c r="B5" s="4">
        <v>16</v>
      </c>
      <c r="C5" s="14">
        <f t="shared" si="0"/>
        <v>4.1343669250646</v>
      </c>
      <c r="D5" s="4">
        <v>11</v>
      </c>
      <c r="E5" s="4">
        <f aca="true" t="shared" si="1" ref="E5:E11">B5-D5</f>
        <v>5</v>
      </c>
      <c r="F5" s="14">
        <f aca="true" t="shared" si="2" ref="F5:F17">E5/D5*100</f>
        <v>45.45454545454545</v>
      </c>
      <c r="G5" s="14">
        <v>9.35672514619883</v>
      </c>
    </row>
    <row r="6" spans="1:7" s="3" customFormat="1" ht="12.75" customHeight="1">
      <c r="A6" s="3" t="s">
        <v>3</v>
      </c>
      <c r="B6" s="4">
        <v>42</v>
      </c>
      <c r="C6" s="14">
        <f t="shared" si="0"/>
        <v>10.852713178294573</v>
      </c>
      <c r="D6" s="4">
        <v>34</v>
      </c>
      <c r="E6" s="4">
        <f t="shared" si="1"/>
        <v>8</v>
      </c>
      <c r="F6" s="14">
        <f t="shared" si="2"/>
        <v>23.52941176470588</v>
      </c>
      <c r="G6" s="14">
        <v>9.744779582366588</v>
      </c>
    </row>
    <row r="7" spans="1:7" s="3" customFormat="1" ht="12.75" customHeight="1">
      <c r="A7" s="3" t="s">
        <v>4</v>
      </c>
      <c r="B7" s="4">
        <v>12</v>
      </c>
      <c r="C7" s="14">
        <f t="shared" si="0"/>
        <v>3.10077519379845</v>
      </c>
      <c r="D7" s="4">
        <v>10</v>
      </c>
      <c r="E7" s="4">
        <f t="shared" si="1"/>
        <v>2</v>
      </c>
      <c r="F7" s="14">
        <f t="shared" si="2"/>
        <v>20</v>
      </c>
      <c r="G7" s="14">
        <v>2.898550724637681</v>
      </c>
    </row>
    <row r="8" spans="1:7" s="3" customFormat="1" ht="12.75" customHeight="1">
      <c r="A8" s="3" t="s">
        <v>5</v>
      </c>
      <c r="B8" s="4">
        <v>60</v>
      </c>
      <c r="C8" s="14">
        <f t="shared" si="0"/>
        <v>15.503875968992247</v>
      </c>
      <c r="D8" s="4">
        <v>45</v>
      </c>
      <c r="E8" s="4">
        <f t="shared" si="1"/>
        <v>15</v>
      </c>
      <c r="F8" s="14">
        <f t="shared" si="2"/>
        <v>33.33333333333333</v>
      </c>
      <c r="G8" s="14">
        <v>42.5531914893617</v>
      </c>
    </row>
    <row r="9" spans="1:7" s="3" customFormat="1" ht="12.75" customHeight="1">
      <c r="A9" s="3" t="s">
        <v>6</v>
      </c>
      <c r="B9" s="4">
        <v>7</v>
      </c>
      <c r="C9" s="14">
        <f t="shared" si="0"/>
        <v>1.8087855297157622</v>
      </c>
      <c r="D9" s="4">
        <v>12</v>
      </c>
      <c r="E9" s="4">
        <f t="shared" si="1"/>
        <v>-5</v>
      </c>
      <c r="F9" s="14">
        <f t="shared" si="2"/>
        <v>-41.66666666666667</v>
      </c>
      <c r="G9" s="14">
        <v>5.263157894736842</v>
      </c>
    </row>
    <row r="10" spans="1:7" s="3" customFormat="1" ht="12.75" customHeight="1">
      <c r="A10" s="3" t="s">
        <v>7</v>
      </c>
      <c r="B10" s="4">
        <v>21</v>
      </c>
      <c r="C10" s="14">
        <f t="shared" si="0"/>
        <v>5.426356589147287</v>
      </c>
      <c r="D10" s="4">
        <v>27</v>
      </c>
      <c r="E10" s="4">
        <f t="shared" si="1"/>
        <v>-6</v>
      </c>
      <c r="F10" s="14">
        <f t="shared" si="2"/>
        <v>-22.22222222222222</v>
      </c>
      <c r="G10" s="14">
        <v>13.461538461538462</v>
      </c>
    </row>
    <row r="11" spans="1:7" s="3" customFormat="1" ht="12.75" customHeight="1">
      <c r="A11" s="6" t="s">
        <v>8</v>
      </c>
      <c r="B11" s="7">
        <f>SUM(B4:B10)</f>
        <v>224</v>
      </c>
      <c r="C11" s="15">
        <f t="shared" si="0"/>
        <v>57.88113695090439</v>
      </c>
      <c r="D11" s="7">
        <f>SUM(D4:D10)</f>
        <v>207</v>
      </c>
      <c r="E11" s="7">
        <f t="shared" si="1"/>
        <v>17</v>
      </c>
      <c r="F11" s="15">
        <f t="shared" si="2"/>
        <v>8.212560386473431</v>
      </c>
      <c r="G11" s="15">
        <v>9.27536231884058</v>
      </c>
    </row>
    <row r="12" spans="2:7" s="3" customFormat="1" ht="3" customHeight="1">
      <c r="B12" s="4"/>
      <c r="C12" s="14"/>
      <c r="D12" s="4"/>
      <c r="E12" s="4"/>
      <c r="F12" s="14"/>
      <c r="G12" s="14"/>
    </row>
    <row r="13" spans="1:7" s="3" customFormat="1" ht="12.75" customHeight="1">
      <c r="A13" s="3" t="s">
        <v>9</v>
      </c>
      <c r="B13" s="4">
        <v>27</v>
      </c>
      <c r="C13" s="14">
        <f>B13/$B$19*100</f>
        <v>6.976744186046512</v>
      </c>
      <c r="D13" s="4">
        <v>34</v>
      </c>
      <c r="E13" s="4">
        <f>B13-D13</f>
        <v>-7</v>
      </c>
      <c r="F13" s="14">
        <f t="shared" si="2"/>
        <v>-20.588235294117645</v>
      </c>
      <c r="G13" s="14">
        <v>4.93601462522852</v>
      </c>
    </row>
    <row r="14" spans="1:7" s="3" customFormat="1" ht="12.75" customHeight="1">
      <c r="A14" s="3" t="s">
        <v>10</v>
      </c>
      <c r="B14" s="4">
        <v>103</v>
      </c>
      <c r="C14" s="14">
        <f aca="true" t="shared" si="3" ref="C14:C19">B14/$B$19*100</f>
        <v>26.614987080103358</v>
      </c>
      <c r="D14" s="4">
        <v>100</v>
      </c>
      <c r="E14" s="4">
        <f>B14-D14</f>
        <v>3</v>
      </c>
      <c r="F14" s="14">
        <f t="shared" si="2"/>
        <v>3</v>
      </c>
      <c r="G14" s="14">
        <v>11.784897025171624</v>
      </c>
    </row>
    <row r="15" spans="1:7" s="3" customFormat="1" ht="12.75" customHeight="1">
      <c r="A15" s="6" t="s">
        <v>11</v>
      </c>
      <c r="B15" s="7">
        <f>SUM(B11:B14)</f>
        <v>354</v>
      </c>
      <c r="C15" s="15">
        <f t="shared" si="3"/>
        <v>91.47286821705426</v>
      </c>
      <c r="D15" s="7">
        <f>SUM(D11:D14)</f>
        <v>341</v>
      </c>
      <c r="E15" s="7">
        <f>B15-D15</f>
        <v>13</v>
      </c>
      <c r="F15" s="15">
        <f t="shared" si="2"/>
        <v>3.812316715542522</v>
      </c>
      <c r="G15" s="15">
        <v>9.228362877997915</v>
      </c>
    </row>
    <row r="16" spans="2:7" s="3" customFormat="1" ht="3" customHeight="1">
      <c r="B16" s="4"/>
      <c r="C16" s="14"/>
      <c r="D16" s="4"/>
      <c r="E16" s="4"/>
      <c r="F16" s="18"/>
      <c r="G16" s="14"/>
    </row>
    <row r="17" spans="1:7" s="3" customFormat="1" ht="12.75" customHeight="1">
      <c r="A17" s="3" t="s">
        <v>12</v>
      </c>
      <c r="B17" s="4">
        <v>33</v>
      </c>
      <c r="C17" s="14">
        <f t="shared" si="3"/>
        <v>8.527131782945736</v>
      </c>
      <c r="D17" s="4">
        <v>31</v>
      </c>
      <c r="E17" s="4">
        <f>B17-D17</f>
        <v>2</v>
      </c>
      <c r="F17" s="14">
        <f t="shared" si="2"/>
        <v>6.451612903225806</v>
      </c>
      <c r="G17" s="14">
        <v>9.401709401709402</v>
      </c>
    </row>
    <row r="18" spans="2:7" s="3" customFormat="1" ht="3" customHeight="1">
      <c r="B18" s="4"/>
      <c r="C18" s="14"/>
      <c r="D18" s="4"/>
      <c r="E18" s="4"/>
      <c r="F18" s="14"/>
      <c r="G18" s="14"/>
    </row>
    <row r="19" spans="1:7" s="3" customFormat="1" ht="12.75" customHeight="1" thickBot="1">
      <c r="A19" s="8" t="s">
        <v>13</v>
      </c>
      <c r="B19" s="9">
        <f>B15+B17</f>
        <v>387</v>
      </c>
      <c r="C19" s="15">
        <f t="shared" si="3"/>
        <v>100</v>
      </c>
      <c r="D19" s="10">
        <f>D17+D15</f>
        <v>372</v>
      </c>
      <c r="E19" s="7">
        <f>B19-D19</f>
        <v>15</v>
      </c>
      <c r="F19" s="15">
        <f>E19/D19*100</f>
        <v>4.032258064516129</v>
      </c>
      <c r="G19" s="15">
        <v>9.242894673990925</v>
      </c>
    </row>
    <row r="20" spans="1:7" s="3" customFormat="1" ht="12.75" customHeight="1">
      <c r="A20" s="5" t="s">
        <v>16</v>
      </c>
      <c r="C20" s="16"/>
      <c r="D20" s="16"/>
      <c r="E20" s="16"/>
      <c r="F20" s="16"/>
      <c r="G20" s="16"/>
    </row>
    <row r="21" ht="12.75">
      <c r="A21" s="5"/>
    </row>
    <row r="22" ht="12.75">
      <c r="A22" s="5"/>
    </row>
    <row r="23" ht="12.75">
      <c r="A23" s="3"/>
    </row>
    <row r="24" ht="12.75">
      <c r="A24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11 D11" formulaRange="1"/>
    <ignoredError sqref="C11 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cp:lastPrinted>2013-03-20T12:11:57Z</cp:lastPrinted>
  <dcterms:created xsi:type="dcterms:W3CDTF">2013-03-20T12:10:44Z</dcterms:created>
  <dcterms:modified xsi:type="dcterms:W3CDTF">2018-07-09T08:44:19Z</dcterms:modified>
  <cp:category/>
  <cp:version/>
  <cp:contentType/>
  <cp:contentStatus/>
</cp:coreProperties>
</file>