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90" windowWidth="15300" windowHeight="4560" activeTab="0"/>
  </bookViews>
  <sheets>
    <sheet name="15.06.02" sheetId="1" r:id="rId1"/>
  </sheets>
  <definedNames/>
  <calcPr fullCalcOnLoad="1"/>
</workbook>
</file>

<file path=xl/sharedStrings.xml><?xml version="1.0" encoding="utf-8"?>
<sst xmlns="http://schemas.openxmlformats.org/spreadsheetml/2006/main" count="71" uniqueCount="25">
  <si>
    <t>Estat civil</t>
  </si>
  <si>
    <t>Nombre</t>
  </si>
  <si>
    <t>%</t>
  </si>
  <si>
    <t>Soltera</t>
  </si>
  <si>
    <t xml:space="preserve">Casada </t>
  </si>
  <si>
    <t>Vídua</t>
  </si>
  <si>
    <t>Divorciada</t>
  </si>
  <si>
    <t>Separada</t>
  </si>
  <si>
    <t>No consta</t>
  </si>
  <si>
    <t>Total</t>
  </si>
  <si>
    <t>1. Dades provisionals.</t>
  </si>
  <si>
    <t>2008</t>
  </si>
  <si>
    <t>2009</t>
  </si>
  <si>
    <t>2010</t>
  </si>
  <si>
    <t>15.06.02 Interrupció voluntària de l'embaràs</t>
  </si>
  <si>
    <t>2011</t>
  </si>
  <si>
    <t>2012</t>
  </si>
  <si>
    <t>2013</t>
  </si>
  <si>
    <t>2014</t>
  </si>
  <si>
    <t>2015</t>
  </si>
  <si>
    <t xml:space="preserve">Font: Registre d'interrupció voluntària de l'embaràs. Servei de Gestió i Anàlisi de la Informació per a la Planificació Estratègica. </t>
  </si>
  <si>
    <t xml:space="preserve">Direcció General de Planificació en Salut. Departament de Salut. Elaboració Pròpia. </t>
  </si>
  <si>
    <t>Estat civil de la dona. Sabadell. 2002-2017</t>
  </si>
  <si>
    <r>
      <t>2017</t>
    </r>
    <r>
      <rPr>
        <b/>
        <vertAlign val="superscript"/>
        <sz val="8"/>
        <color indexed="9"/>
        <rFont val="Arial"/>
        <family val="2"/>
      </rPr>
      <t>1</t>
    </r>
  </si>
  <si>
    <t>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</si>
</sst>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11" xfId="0" applyBorder="1" applyAlignment="1">
      <alignment/>
    </xf>
    <xf numFmtId="1" fontId="5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0">
      <selection activeCell="I28" sqref="I28"/>
    </sheetView>
  </sheetViews>
  <sheetFormatPr defaultColWidth="9.140625" defaultRowHeight="12.75"/>
  <cols>
    <col min="1" max="1" width="11.00390625" style="0" customWidth="1"/>
    <col min="2" max="3" width="7.7109375" style="0" customWidth="1"/>
    <col min="4" max="4" width="0.5625" style="0" customWidth="1"/>
    <col min="5" max="6" width="7.7109375" style="0" customWidth="1"/>
    <col min="7" max="7" width="0.5625" style="0" customWidth="1"/>
    <col min="8" max="9" width="7.7109375" style="0" customWidth="1"/>
    <col min="10" max="10" width="0.5625" style="0" customWidth="1"/>
    <col min="11" max="12" width="7.7109375" style="0" customWidth="1"/>
    <col min="13" max="13" width="0.5625" style="0" customWidth="1"/>
    <col min="14" max="15" width="7.7109375" style="0" customWidth="1"/>
    <col min="16" max="16" width="0.5625" style="0" customWidth="1"/>
    <col min="17" max="18" width="7.7109375" style="0" customWidth="1"/>
    <col min="19" max="19" width="0.5625" style="0" customWidth="1"/>
    <col min="20" max="21" width="7.7109375" style="0" customWidth="1"/>
  </cols>
  <sheetData>
    <row r="1" ht="15.75">
      <c r="A1" s="1" t="s">
        <v>14</v>
      </c>
    </row>
    <row r="2" ht="15">
      <c r="A2" s="2" t="s">
        <v>22</v>
      </c>
    </row>
    <row r="3" spans="1:21" ht="12.75">
      <c r="A3" s="3"/>
      <c r="B3" s="4"/>
      <c r="C3" s="4">
        <v>2002</v>
      </c>
      <c r="D3" s="5"/>
      <c r="E3" s="4"/>
      <c r="F3" s="4">
        <v>2003</v>
      </c>
      <c r="G3" s="17"/>
      <c r="H3" s="16"/>
      <c r="I3" s="16">
        <v>2004</v>
      </c>
      <c r="J3" s="17"/>
      <c r="K3" s="16"/>
      <c r="L3" s="16">
        <v>2005</v>
      </c>
      <c r="M3" s="17"/>
      <c r="N3" s="16"/>
      <c r="O3" s="16">
        <v>2006</v>
      </c>
      <c r="P3" s="17"/>
      <c r="Q3" s="16"/>
      <c r="R3" s="16">
        <v>2007</v>
      </c>
      <c r="S3" s="17"/>
      <c r="T3" s="16"/>
      <c r="U3" s="24" t="s">
        <v>11</v>
      </c>
    </row>
    <row r="4" spans="1:21" ht="12.75">
      <c r="A4" s="3" t="s">
        <v>0</v>
      </c>
      <c r="B4" s="5" t="s">
        <v>1</v>
      </c>
      <c r="C4" s="5" t="s">
        <v>2</v>
      </c>
      <c r="D4" s="5"/>
      <c r="E4" s="5" t="s">
        <v>1</v>
      </c>
      <c r="F4" s="5" t="s">
        <v>2</v>
      </c>
      <c r="G4" s="5"/>
      <c r="H4" s="5" t="s">
        <v>1</v>
      </c>
      <c r="I4" s="5" t="s">
        <v>2</v>
      </c>
      <c r="J4" s="5"/>
      <c r="K4" s="5" t="s">
        <v>1</v>
      </c>
      <c r="L4" s="5" t="s">
        <v>2</v>
      </c>
      <c r="M4" s="5"/>
      <c r="N4" s="5" t="s">
        <v>1</v>
      </c>
      <c r="O4" s="5" t="s">
        <v>2</v>
      </c>
      <c r="P4" s="5"/>
      <c r="Q4" s="5" t="s">
        <v>1</v>
      </c>
      <c r="R4" s="5" t="s">
        <v>2</v>
      </c>
      <c r="S4" s="5"/>
      <c r="T4" s="5" t="s">
        <v>1</v>
      </c>
      <c r="U4" s="5" t="s">
        <v>2</v>
      </c>
    </row>
    <row r="5" spans="1:21" ht="12.75">
      <c r="A5" s="6" t="s">
        <v>3</v>
      </c>
      <c r="B5" s="7">
        <v>200</v>
      </c>
      <c r="C5" s="8">
        <f aca="true" t="shared" si="0" ref="C5:C11">(B5*100)/B$11</f>
        <v>58.309037900874635</v>
      </c>
      <c r="D5" s="8"/>
      <c r="E5" s="7">
        <v>262</v>
      </c>
      <c r="F5" s="8">
        <f aca="true" t="shared" si="1" ref="F5:F11">(E5*100)/E$11</f>
        <v>61.502347417840376</v>
      </c>
      <c r="G5" s="19"/>
      <c r="H5" s="18">
        <v>296</v>
      </c>
      <c r="I5" s="19">
        <f aca="true" t="shared" si="2" ref="I5:I11">(H5*100)/H$11</f>
        <v>66.51685393258427</v>
      </c>
      <c r="J5" s="19"/>
      <c r="K5" s="18">
        <v>313</v>
      </c>
      <c r="L5" s="19">
        <f>(K5*100)/K$11</f>
        <v>63.104838709677416</v>
      </c>
      <c r="M5" s="19"/>
      <c r="N5" s="18">
        <v>397</v>
      </c>
      <c r="O5" s="19">
        <f>(N5*100)/N$11</f>
        <v>66.83501683501683</v>
      </c>
      <c r="P5" s="19"/>
      <c r="Q5" s="18">
        <v>431</v>
      </c>
      <c r="R5" s="19">
        <f>(Q5*100)/Q$11</f>
        <v>67.02954898911354</v>
      </c>
      <c r="S5" s="19"/>
      <c r="T5" s="18">
        <v>483</v>
      </c>
      <c r="U5" s="19">
        <f>(T5*100)/T$11</f>
        <v>65.98360655737704</v>
      </c>
    </row>
    <row r="6" spans="1:21" ht="12.75">
      <c r="A6" s="6" t="s">
        <v>4</v>
      </c>
      <c r="B6" s="7">
        <v>92</v>
      </c>
      <c r="C6" s="8">
        <f t="shared" si="0"/>
        <v>26.82215743440233</v>
      </c>
      <c r="D6" s="8"/>
      <c r="E6" s="7">
        <v>107</v>
      </c>
      <c r="F6" s="8">
        <f t="shared" si="1"/>
        <v>25.11737089201878</v>
      </c>
      <c r="G6" s="19"/>
      <c r="H6" s="18">
        <v>118</v>
      </c>
      <c r="I6" s="19">
        <f t="shared" si="2"/>
        <v>26.51685393258427</v>
      </c>
      <c r="J6" s="19"/>
      <c r="K6" s="18">
        <v>128</v>
      </c>
      <c r="L6" s="19">
        <f aca="true" t="shared" si="3" ref="L6:L11">(K6*100)/K$11</f>
        <v>25.806451612903224</v>
      </c>
      <c r="M6" s="19"/>
      <c r="N6" s="18">
        <v>139</v>
      </c>
      <c r="O6" s="19">
        <f aca="true" t="shared" si="4" ref="O6:O11">(N6*100)/N$11</f>
        <v>23.4006734006734</v>
      </c>
      <c r="P6" s="19"/>
      <c r="Q6" s="18">
        <v>154</v>
      </c>
      <c r="R6" s="19">
        <f aca="true" t="shared" si="5" ref="R6:R11">(Q6*100)/Q$11</f>
        <v>23.950233281493002</v>
      </c>
      <c r="S6" s="19"/>
      <c r="T6" s="18">
        <v>191</v>
      </c>
      <c r="U6" s="19">
        <f aca="true" t="shared" si="6" ref="U6:U11">(T6*100)/T$11</f>
        <v>26.092896174863387</v>
      </c>
    </row>
    <row r="7" spans="1:21" ht="12.75">
      <c r="A7" s="6" t="s">
        <v>5</v>
      </c>
      <c r="B7" s="7">
        <v>2</v>
      </c>
      <c r="C7" s="8">
        <f t="shared" si="0"/>
        <v>0.5830903790087464</v>
      </c>
      <c r="D7" s="8"/>
      <c r="E7" s="7">
        <v>3</v>
      </c>
      <c r="F7" s="8">
        <f t="shared" si="1"/>
        <v>0.704225352112676</v>
      </c>
      <c r="G7" s="19"/>
      <c r="H7" s="18">
        <v>2</v>
      </c>
      <c r="I7" s="19">
        <f t="shared" si="2"/>
        <v>0.449438202247191</v>
      </c>
      <c r="J7" s="19"/>
      <c r="K7" s="18">
        <v>1</v>
      </c>
      <c r="L7" s="19">
        <f t="shared" si="3"/>
        <v>0.20161290322580644</v>
      </c>
      <c r="M7" s="19"/>
      <c r="N7" s="18">
        <v>6</v>
      </c>
      <c r="O7" s="19">
        <f t="shared" si="4"/>
        <v>1.0101010101010102</v>
      </c>
      <c r="P7" s="19"/>
      <c r="Q7" s="18">
        <v>4</v>
      </c>
      <c r="R7" s="19">
        <f t="shared" si="5"/>
        <v>0.6220839813374806</v>
      </c>
      <c r="S7" s="19"/>
      <c r="T7" s="18">
        <v>5</v>
      </c>
      <c r="U7" s="19">
        <f t="shared" si="6"/>
        <v>0.6830601092896175</v>
      </c>
    </row>
    <row r="8" spans="1:21" ht="12.75">
      <c r="A8" s="6" t="s">
        <v>6</v>
      </c>
      <c r="B8" s="7">
        <v>10</v>
      </c>
      <c r="C8" s="8">
        <f t="shared" si="0"/>
        <v>2.9154518950437316</v>
      </c>
      <c r="D8" s="8"/>
      <c r="E8" s="7">
        <v>10</v>
      </c>
      <c r="F8" s="8">
        <f t="shared" si="1"/>
        <v>2.347417840375587</v>
      </c>
      <c r="G8" s="19"/>
      <c r="H8" s="18">
        <v>7</v>
      </c>
      <c r="I8" s="19">
        <f t="shared" si="2"/>
        <v>1.5730337078651686</v>
      </c>
      <c r="J8" s="19"/>
      <c r="K8" s="18">
        <v>6</v>
      </c>
      <c r="L8" s="19">
        <f t="shared" si="3"/>
        <v>1.2096774193548387</v>
      </c>
      <c r="M8" s="19"/>
      <c r="N8" s="18">
        <v>21</v>
      </c>
      <c r="O8" s="19">
        <f t="shared" si="4"/>
        <v>3.5353535353535355</v>
      </c>
      <c r="P8" s="19"/>
      <c r="Q8" s="18">
        <v>22</v>
      </c>
      <c r="R8" s="19">
        <f t="shared" si="5"/>
        <v>3.421461897356143</v>
      </c>
      <c r="S8" s="19"/>
      <c r="T8" s="18">
        <v>20</v>
      </c>
      <c r="U8" s="19">
        <f t="shared" si="6"/>
        <v>2.73224043715847</v>
      </c>
    </row>
    <row r="9" spans="1:21" ht="12.75">
      <c r="A9" s="6" t="s">
        <v>7</v>
      </c>
      <c r="B9" s="7">
        <v>37</v>
      </c>
      <c r="C9" s="8">
        <f t="shared" si="0"/>
        <v>10.787172011661808</v>
      </c>
      <c r="D9" s="8"/>
      <c r="E9" s="7">
        <v>43</v>
      </c>
      <c r="F9" s="8">
        <f t="shared" si="1"/>
        <v>10.093896713615024</v>
      </c>
      <c r="G9" s="19"/>
      <c r="H9" s="18">
        <v>21</v>
      </c>
      <c r="I9" s="19">
        <f t="shared" si="2"/>
        <v>4.719101123595506</v>
      </c>
      <c r="J9" s="19"/>
      <c r="K9" s="18">
        <v>47</v>
      </c>
      <c r="L9" s="19">
        <f t="shared" si="3"/>
        <v>9.475806451612904</v>
      </c>
      <c r="M9" s="19"/>
      <c r="N9" s="18">
        <v>31</v>
      </c>
      <c r="O9" s="19">
        <f t="shared" si="4"/>
        <v>5.218855218855219</v>
      </c>
      <c r="P9" s="19"/>
      <c r="Q9" s="18">
        <v>31</v>
      </c>
      <c r="R9" s="19">
        <f t="shared" si="5"/>
        <v>4.821150855365475</v>
      </c>
      <c r="S9" s="19"/>
      <c r="T9" s="18">
        <v>30</v>
      </c>
      <c r="U9" s="19">
        <f t="shared" si="6"/>
        <v>4.098360655737705</v>
      </c>
    </row>
    <row r="10" spans="1:21" ht="12.75">
      <c r="A10" s="6" t="s">
        <v>8</v>
      </c>
      <c r="B10" s="7">
        <v>2</v>
      </c>
      <c r="C10" s="8">
        <f t="shared" si="0"/>
        <v>0.5830903790087464</v>
      </c>
      <c r="D10" s="8"/>
      <c r="E10" s="7">
        <v>1</v>
      </c>
      <c r="F10" s="8">
        <f t="shared" si="1"/>
        <v>0.2347417840375587</v>
      </c>
      <c r="G10" s="19"/>
      <c r="H10" s="18">
        <v>1</v>
      </c>
      <c r="I10" s="19">
        <f t="shared" si="2"/>
        <v>0.2247191011235955</v>
      </c>
      <c r="J10" s="19"/>
      <c r="K10" s="18">
        <v>1</v>
      </c>
      <c r="L10" s="19">
        <f t="shared" si="3"/>
        <v>0.20161290322580644</v>
      </c>
      <c r="M10" s="19"/>
      <c r="N10" s="18">
        <v>0</v>
      </c>
      <c r="O10" s="19">
        <f t="shared" si="4"/>
        <v>0</v>
      </c>
      <c r="P10" s="19"/>
      <c r="Q10" s="18">
        <v>1</v>
      </c>
      <c r="R10" s="19">
        <f t="shared" si="5"/>
        <v>0.15552099533437014</v>
      </c>
      <c r="S10" s="19"/>
      <c r="T10" s="18">
        <v>3</v>
      </c>
      <c r="U10" s="19">
        <f t="shared" si="6"/>
        <v>0.4098360655737705</v>
      </c>
    </row>
    <row r="11" spans="1:21" ht="13.5" thickBot="1">
      <c r="A11" s="9" t="s">
        <v>9</v>
      </c>
      <c r="B11" s="10">
        <v>343</v>
      </c>
      <c r="C11" s="11">
        <f t="shared" si="0"/>
        <v>100</v>
      </c>
      <c r="D11" s="11"/>
      <c r="E11" s="10">
        <f>SUM(E5:E10)</f>
        <v>426</v>
      </c>
      <c r="F11" s="11">
        <f t="shared" si="1"/>
        <v>100</v>
      </c>
      <c r="G11" s="21"/>
      <c r="H11" s="20">
        <f>SUM(H5:H10)</f>
        <v>445</v>
      </c>
      <c r="I11" s="21">
        <f t="shared" si="2"/>
        <v>100</v>
      </c>
      <c r="J11" s="21"/>
      <c r="K11" s="20">
        <f>SUM(K5:K10)</f>
        <v>496</v>
      </c>
      <c r="L11" s="29">
        <f t="shared" si="3"/>
        <v>100</v>
      </c>
      <c r="M11" s="21"/>
      <c r="N11" s="20">
        <f>SUM(N5:N10)</f>
        <v>594</v>
      </c>
      <c r="O11" s="29">
        <f t="shared" si="4"/>
        <v>100</v>
      </c>
      <c r="P11" s="21"/>
      <c r="Q11" s="20">
        <f>SUM(Q5:Q10)</f>
        <v>643</v>
      </c>
      <c r="R11" s="29">
        <f t="shared" si="5"/>
        <v>100</v>
      </c>
      <c r="S11" s="25"/>
      <c r="T11" s="27">
        <f>SUM(T5:T10)</f>
        <v>732</v>
      </c>
      <c r="U11" s="29">
        <f t="shared" si="6"/>
        <v>100</v>
      </c>
    </row>
    <row r="12" spans="1:21" ht="12.75">
      <c r="A12" s="12"/>
      <c r="B12" s="13"/>
      <c r="C12" s="14"/>
      <c r="D12" s="15"/>
      <c r="E12" s="13"/>
      <c r="F12" s="14"/>
      <c r="G12" s="14"/>
      <c r="H12" s="13"/>
      <c r="I12" s="14"/>
      <c r="J12" s="14"/>
      <c r="L12" s="28"/>
      <c r="O12" s="28"/>
      <c r="R12" s="28"/>
      <c r="S12" s="28"/>
      <c r="T12" s="28"/>
      <c r="U12" s="28"/>
    </row>
    <row r="13" spans="1:21" ht="12.75">
      <c r="A13" s="3"/>
      <c r="B13" s="16"/>
      <c r="C13" s="24" t="s">
        <v>12</v>
      </c>
      <c r="D13" s="17"/>
      <c r="E13" s="16"/>
      <c r="F13" s="24" t="s">
        <v>13</v>
      </c>
      <c r="G13" s="17"/>
      <c r="H13" s="16"/>
      <c r="I13" s="24" t="s">
        <v>15</v>
      </c>
      <c r="J13" s="26"/>
      <c r="K13" s="16"/>
      <c r="L13" s="24" t="s">
        <v>16</v>
      </c>
      <c r="M13" s="26"/>
      <c r="N13" s="16"/>
      <c r="O13" s="24" t="s">
        <v>17</v>
      </c>
      <c r="P13" s="26"/>
      <c r="Q13" s="16"/>
      <c r="R13" s="24" t="s">
        <v>18</v>
      </c>
      <c r="S13" s="33"/>
      <c r="T13" s="16"/>
      <c r="U13" s="24" t="s">
        <v>19</v>
      </c>
    </row>
    <row r="14" spans="1:21" ht="12.75">
      <c r="A14" s="3" t="s">
        <v>0</v>
      </c>
      <c r="B14" s="5" t="s">
        <v>1</v>
      </c>
      <c r="C14" s="5" t="s">
        <v>2</v>
      </c>
      <c r="D14" s="5"/>
      <c r="E14" s="5" t="s">
        <v>1</v>
      </c>
      <c r="F14" s="5" t="s">
        <v>2</v>
      </c>
      <c r="G14" s="5"/>
      <c r="H14" s="5" t="s">
        <v>1</v>
      </c>
      <c r="I14" s="5" t="s">
        <v>2</v>
      </c>
      <c r="J14" s="26"/>
      <c r="K14" s="5" t="s">
        <v>1</v>
      </c>
      <c r="L14" s="5" t="s">
        <v>2</v>
      </c>
      <c r="M14" s="26"/>
      <c r="N14" s="5" t="s">
        <v>1</v>
      </c>
      <c r="O14" s="5" t="s">
        <v>2</v>
      </c>
      <c r="P14" s="26"/>
      <c r="Q14" s="5" t="s">
        <v>1</v>
      </c>
      <c r="R14" s="5" t="s">
        <v>2</v>
      </c>
      <c r="S14" s="33"/>
      <c r="T14" s="5" t="s">
        <v>1</v>
      </c>
      <c r="U14" s="5" t="s">
        <v>2</v>
      </c>
    </row>
    <row r="15" spans="1:21" ht="12.75">
      <c r="A15" s="6" t="s">
        <v>3</v>
      </c>
      <c r="B15" s="18">
        <v>468</v>
      </c>
      <c r="C15" s="19">
        <f>(B15*100)/B$21</f>
        <v>67.9245283018868</v>
      </c>
      <c r="D15" s="19"/>
      <c r="E15" s="18">
        <v>377</v>
      </c>
      <c r="F15" s="19">
        <f>(E15*100)/E$21</f>
        <v>64.6655231560892</v>
      </c>
      <c r="G15" s="19"/>
      <c r="H15" s="18">
        <v>343</v>
      </c>
      <c r="I15" s="19">
        <f>H15/$H$21*100</f>
        <v>64.23220973782772</v>
      </c>
      <c r="J15" s="15"/>
      <c r="K15" s="18">
        <v>328</v>
      </c>
      <c r="L15" s="19">
        <f>K15/$K$21*100</f>
        <v>60.18348623853211</v>
      </c>
      <c r="M15" s="15"/>
      <c r="N15" s="30">
        <v>387</v>
      </c>
      <c r="O15" s="19">
        <f>N15/$N$21*100</f>
        <v>67.42160278745645</v>
      </c>
      <c r="P15" s="15"/>
      <c r="Q15" s="30">
        <v>322</v>
      </c>
      <c r="R15" s="19">
        <f>Q15/$Q$21*100</f>
        <v>66.11909650924025</v>
      </c>
      <c r="T15" s="30">
        <v>345</v>
      </c>
      <c r="U15" s="19">
        <f>T15/$T$21*100</f>
        <v>63.30275229357798</v>
      </c>
    </row>
    <row r="16" spans="1:21" ht="12.75">
      <c r="A16" s="6" t="s">
        <v>4</v>
      </c>
      <c r="B16" s="18">
        <v>159</v>
      </c>
      <c r="C16" s="19">
        <f aca="true" t="shared" si="7" ref="C16:C21">(B16*100)/B$21</f>
        <v>23.076923076923077</v>
      </c>
      <c r="D16" s="19"/>
      <c r="E16" s="18">
        <v>152</v>
      </c>
      <c r="F16" s="19">
        <f aca="true" t="shared" si="8" ref="F16:F21">(E16*100)/E$21</f>
        <v>26.07204116638079</v>
      </c>
      <c r="G16" s="19"/>
      <c r="H16" s="18">
        <v>142</v>
      </c>
      <c r="I16" s="19">
        <f aca="true" t="shared" si="9" ref="I16:I21">H16/$H$21*100</f>
        <v>26.591760299625467</v>
      </c>
      <c r="J16" s="15"/>
      <c r="K16" s="18">
        <v>153</v>
      </c>
      <c r="L16" s="19">
        <f aca="true" t="shared" si="10" ref="L16:L21">K16/$K$21*100</f>
        <v>28.073394495412845</v>
      </c>
      <c r="M16" s="15"/>
      <c r="N16" s="30">
        <v>140</v>
      </c>
      <c r="O16" s="19">
        <f aca="true" t="shared" si="11" ref="O16:O21">N16/$N$21*100</f>
        <v>24.390243902439025</v>
      </c>
      <c r="P16" s="15"/>
      <c r="Q16" s="30">
        <v>123</v>
      </c>
      <c r="R16" s="19">
        <f aca="true" t="shared" si="12" ref="R16:R21">Q16/$Q$21*100</f>
        <v>25.256673511293638</v>
      </c>
      <c r="T16" s="30">
        <v>151</v>
      </c>
      <c r="U16" s="19">
        <f aca="true" t="shared" si="13" ref="U16:U21">T16/$T$21*100</f>
        <v>27.706422018348626</v>
      </c>
    </row>
    <row r="17" spans="1:21" ht="12.75">
      <c r="A17" s="6" t="s">
        <v>5</v>
      </c>
      <c r="B17" s="18">
        <v>4</v>
      </c>
      <c r="C17" s="19">
        <f t="shared" si="7"/>
        <v>0.5805515239477503</v>
      </c>
      <c r="D17" s="19"/>
      <c r="E17" s="18">
        <v>4</v>
      </c>
      <c r="F17" s="19">
        <f t="shared" si="8"/>
        <v>0.6861063464837049</v>
      </c>
      <c r="G17" s="19"/>
      <c r="H17" s="18">
        <v>0</v>
      </c>
      <c r="I17" s="19">
        <f t="shared" si="9"/>
        <v>0</v>
      </c>
      <c r="J17" s="15"/>
      <c r="K17" s="18">
        <v>2</v>
      </c>
      <c r="L17" s="19">
        <f>K17/$K$21*100</f>
        <v>0.3669724770642202</v>
      </c>
      <c r="M17" s="15"/>
      <c r="N17" s="30">
        <v>2</v>
      </c>
      <c r="O17" s="19">
        <f t="shared" si="11"/>
        <v>0.34843205574912894</v>
      </c>
      <c r="P17" s="15"/>
      <c r="Q17" s="30">
        <v>1</v>
      </c>
      <c r="R17" s="19">
        <f>Q17/$Q$21*100</f>
        <v>0.20533880903490762</v>
      </c>
      <c r="T17" s="30">
        <v>1</v>
      </c>
      <c r="U17" s="19">
        <f t="shared" si="13"/>
        <v>0.1834862385321101</v>
      </c>
    </row>
    <row r="18" spans="1:21" ht="12.75">
      <c r="A18" s="6" t="s">
        <v>6</v>
      </c>
      <c r="B18" s="18">
        <v>33</v>
      </c>
      <c r="C18" s="19">
        <f t="shared" si="7"/>
        <v>4.78955007256894</v>
      </c>
      <c r="D18" s="19"/>
      <c r="E18" s="18">
        <v>19</v>
      </c>
      <c r="F18" s="19">
        <f t="shared" si="8"/>
        <v>3.2590051457975986</v>
      </c>
      <c r="G18" s="19"/>
      <c r="H18" s="23">
        <v>17</v>
      </c>
      <c r="I18" s="19">
        <f t="shared" si="9"/>
        <v>3.1835205992509366</v>
      </c>
      <c r="J18" s="15"/>
      <c r="K18" s="18">
        <v>26</v>
      </c>
      <c r="L18" s="19">
        <f t="shared" si="10"/>
        <v>4.770642201834862</v>
      </c>
      <c r="M18" s="15"/>
      <c r="N18" s="30">
        <v>18</v>
      </c>
      <c r="O18" s="19">
        <f t="shared" si="11"/>
        <v>3.1358885017421603</v>
      </c>
      <c r="P18" s="15"/>
      <c r="Q18" s="30">
        <v>11</v>
      </c>
      <c r="R18" s="19">
        <f t="shared" si="12"/>
        <v>2.2587268993839835</v>
      </c>
      <c r="T18" s="30">
        <v>23</v>
      </c>
      <c r="U18" s="19">
        <f t="shared" si="13"/>
        <v>4.220183486238533</v>
      </c>
    </row>
    <row r="19" spans="1:21" ht="12.75">
      <c r="A19" s="6" t="s">
        <v>7</v>
      </c>
      <c r="B19" s="18">
        <v>23</v>
      </c>
      <c r="C19" s="19">
        <f t="shared" si="7"/>
        <v>3.3381712626995648</v>
      </c>
      <c r="D19" s="19"/>
      <c r="E19" s="18">
        <v>31</v>
      </c>
      <c r="F19" s="19">
        <f t="shared" si="8"/>
        <v>5.317324185248713</v>
      </c>
      <c r="G19" s="19"/>
      <c r="H19" s="18">
        <v>31</v>
      </c>
      <c r="I19" s="19">
        <f t="shared" si="9"/>
        <v>5.805243445692884</v>
      </c>
      <c r="K19" s="18">
        <v>24</v>
      </c>
      <c r="L19" s="19">
        <f t="shared" si="10"/>
        <v>4.4036697247706424</v>
      </c>
      <c r="N19" s="30">
        <v>21</v>
      </c>
      <c r="O19" s="19">
        <f>N19/$N$21*100</f>
        <v>3.6585365853658534</v>
      </c>
      <c r="Q19" s="30">
        <v>27</v>
      </c>
      <c r="R19" s="19">
        <f t="shared" si="12"/>
        <v>5.544147843942506</v>
      </c>
      <c r="T19" s="30">
        <v>20</v>
      </c>
      <c r="U19" s="19">
        <f t="shared" si="13"/>
        <v>3.669724770642202</v>
      </c>
    </row>
    <row r="20" spans="1:21" ht="12.75">
      <c r="A20" s="6" t="s">
        <v>8</v>
      </c>
      <c r="B20" s="18">
        <v>2</v>
      </c>
      <c r="C20" s="19">
        <f t="shared" si="7"/>
        <v>0.29027576197387517</v>
      </c>
      <c r="D20" s="19"/>
      <c r="E20" s="18">
        <v>0</v>
      </c>
      <c r="F20" s="19">
        <f t="shared" si="8"/>
        <v>0</v>
      </c>
      <c r="G20" s="19"/>
      <c r="H20" s="18">
        <v>1</v>
      </c>
      <c r="I20" s="19">
        <f t="shared" si="9"/>
        <v>0.18726591760299627</v>
      </c>
      <c r="K20" s="18">
        <v>12</v>
      </c>
      <c r="L20" s="19">
        <f t="shared" si="10"/>
        <v>2.2018348623853212</v>
      </c>
      <c r="N20" s="30">
        <v>6</v>
      </c>
      <c r="O20" s="19">
        <f t="shared" si="11"/>
        <v>1.0452961672473868</v>
      </c>
      <c r="Q20" s="30">
        <v>3</v>
      </c>
      <c r="R20" s="19">
        <f t="shared" si="12"/>
        <v>0.6160164271047228</v>
      </c>
      <c r="T20" s="30">
        <v>5</v>
      </c>
      <c r="U20" s="19">
        <f>T20/$T$21*100</f>
        <v>0.9174311926605505</v>
      </c>
    </row>
    <row r="21" spans="1:21" ht="13.5" thickBot="1">
      <c r="A21" s="9" t="s">
        <v>9</v>
      </c>
      <c r="B21" s="20">
        <f>SUM(B15:B20)</f>
        <v>689</v>
      </c>
      <c r="C21" s="32">
        <f t="shared" si="7"/>
        <v>100</v>
      </c>
      <c r="D21" s="15"/>
      <c r="E21" s="20">
        <f>SUM(E15:E20)</f>
        <v>583</v>
      </c>
      <c r="F21" s="32">
        <f t="shared" si="8"/>
        <v>100</v>
      </c>
      <c r="G21" s="21"/>
      <c r="H21" s="32">
        <f>SUM(H15:H20)</f>
        <v>534</v>
      </c>
      <c r="I21" s="32">
        <f t="shared" si="9"/>
        <v>100</v>
      </c>
      <c r="J21" s="44"/>
      <c r="K21" s="20">
        <f>SUM(K15:K20)</f>
        <v>545</v>
      </c>
      <c r="L21" s="32">
        <f t="shared" si="10"/>
        <v>100</v>
      </c>
      <c r="M21" s="44"/>
      <c r="N21" s="20">
        <f>SUM(N15:N20)</f>
        <v>574</v>
      </c>
      <c r="O21" s="32">
        <f t="shared" si="11"/>
        <v>100</v>
      </c>
      <c r="P21" s="44"/>
      <c r="Q21" s="20">
        <f>SUM(Q15:Q20)</f>
        <v>487</v>
      </c>
      <c r="R21" s="32">
        <f t="shared" si="12"/>
        <v>100</v>
      </c>
      <c r="S21" s="31"/>
      <c r="T21" s="20">
        <f>SUM(T15:T20)</f>
        <v>545</v>
      </c>
      <c r="U21" s="32">
        <f t="shared" si="13"/>
        <v>100</v>
      </c>
    </row>
    <row r="22" spans="1:21" ht="12.75">
      <c r="A22" s="12"/>
      <c r="B22" s="13"/>
      <c r="C22" s="14"/>
      <c r="D22" s="22"/>
      <c r="E22" s="13"/>
      <c r="F22" s="14"/>
      <c r="G22" s="14"/>
      <c r="H22" s="13"/>
      <c r="I22" s="14"/>
      <c r="J22" s="14"/>
      <c r="L22" s="35"/>
      <c r="O22" s="35"/>
      <c r="R22" s="35"/>
      <c r="S22" s="35"/>
      <c r="T22" s="35"/>
      <c r="U22" s="35"/>
    </row>
    <row r="23" spans="1:21" ht="12.75">
      <c r="A23" s="3"/>
      <c r="B23" s="16"/>
      <c r="C23" s="24" t="s">
        <v>24</v>
      </c>
      <c r="D23" s="46"/>
      <c r="E23" s="16"/>
      <c r="F23" s="24" t="s">
        <v>23</v>
      </c>
      <c r="G23" s="36"/>
      <c r="H23" s="36"/>
      <c r="I23" s="39"/>
      <c r="J23" s="22"/>
      <c r="K23" s="36"/>
      <c r="L23" s="39"/>
      <c r="M23" s="22"/>
      <c r="N23" s="36"/>
      <c r="O23" s="39"/>
      <c r="P23" s="22"/>
      <c r="Q23" s="36"/>
      <c r="R23" s="39"/>
      <c r="S23" s="40"/>
      <c r="T23" s="36"/>
      <c r="U23" s="39"/>
    </row>
    <row r="24" spans="1:21" ht="12.75">
      <c r="A24" s="3" t="s">
        <v>0</v>
      </c>
      <c r="B24" s="5" t="s">
        <v>1</v>
      </c>
      <c r="C24" s="5" t="s">
        <v>2</v>
      </c>
      <c r="D24" s="47"/>
      <c r="E24" s="5" t="s">
        <v>1</v>
      </c>
      <c r="F24" s="5" t="s">
        <v>2</v>
      </c>
      <c r="G24" s="37"/>
      <c r="H24" s="37"/>
      <c r="I24" s="37"/>
      <c r="J24" s="22"/>
      <c r="K24" s="37"/>
      <c r="L24" s="37"/>
      <c r="M24" s="22"/>
      <c r="N24" s="37"/>
      <c r="O24" s="37"/>
      <c r="P24" s="22"/>
      <c r="Q24" s="37"/>
      <c r="R24" s="37"/>
      <c r="S24" s="40"/>
      <c r="T24" s="37"/>
      <c r="U24" s="37"/>
    </row>
    <row r="25" spans="1:21" ht="12.75">
      <c r="A25" s="6" t="s">
        <v>3</v>
      </c>
      <c r="B25" s="18">
        <v>324</v>
      </c>
      <c r="C25" s="19">
        <f>(B25*100)/B$31</f>
        <v>65.72008113590263</v>
      </c>
      <c r="D25" s="42"/>
      <c r="E25" s="18">
        <v>367</v>
      </c>
      <c r="F25" s="19">
        <f>(E25*100)/E$31</f>
        <v>69.77186311787072</v>
      </c>
      <c r="G25" s="42"/>
      <c r="H25" s="41"/>
      <c r="I25" s="42"/>
      <c r="J25" s="22"/>
      <c r="K25" s="41"/>
      <c r="L25" s="42"/>
      <c r="M25" s="22"/>
      <c r="N25" s="41"/>
      <c r="O25" s="42"/>
      <c r="P25" s="22"/>
      <c r="Q25" s="41"/>
      <c r="R25" s="42"/>
      <c r="S25" s="40"/>
      <c r="T25" s="41"/>
      <c r="U25" s="42"/>
    </row>
    <row r="26" spans="1:21" ht="12.75">
      <c r="A26" s="6" t="s">
        <v>4</v>
      </c>
      <c r="B26" s="18">
        <v>122</v>
      </c>
      <c r="C26" s="19">
        <f aca="true" t="shared" si="14" ref="C26:C31">(B26*100)/B$31</f>
        <v>24.746450304259636</v>
      </c>
      <c r="D26" s="42"/>
      <c r="E26" s="18">
        <v>112</v>
      </c>
      <c r="F26" s="19">
        <f aca="true" t="shared" si="15" ref="F26:F31">(E26*100)/E$31</f>
        <v>21.29277566539924</v>
      </c>
      <c r="G26" s="42"/>
      <c r="H26" s="41"/>
      <c r="I26" s="42"/>
      <c r="J26" s="22"/>
      <c r="K26" s="41"/>
      <c r="L26" s="42"/>
      <c r="M26" s="22"/>
      <c r="N26" s="41"/>
      <c r="O26" s="42"/>
      <c r="P26" s="22"/>
      <c r="Q26" s="41"/>
      <c r="R26" s="42"/>
      <c r="S26" s="40"/>
      <c r="T26" s="41"/>
      <c r="U26" s="42"/>
    </row>
    <row r="27" spans="1:21" ht="12.75">
      <c r="A27" s="6" t="s">
        <v>5</v>
      </c>
      <c r="B27" s="18">
        <v>1</v>
      </c>
      <c r="C27" s="19">
        <f t="shared" si="14"/>
        <v>0.2028397565922921</v>
      </c>
      <c r="D27" s="42"/>
      <c r="E27" s="18">
        <v>0</v>
      </c>
      <c r="F27" s="19">
        <f t="shared" si="15"/>
        <v>0</v>
      </c>
      <c r="G27" s="42"/>
      <c r="H27" s="41"/>
      <c r="I27" s="42"/>
      <c r="J27" s="22"/>
      <c r="K27" s="41"/>
      <c r="L27" s="42"/>
      <c r="M27" s="22"/>
      <c r="N27" s="41"/>
      <c r="O27" s="42"/>
      <c r="P27" s="22"/>
      <c r="Q27" s="41"/>
      <c r="R27" s="42"/>
      <c r="S27" s="40"/>
      <c r="T27" s="41"/>
      <c r="U27" s="42"/>
    </row>
    <row r="28" spans="1:21" ht="12.75">
      <c r="A28" s="6" t="s">
        <v>6</v>
      </c>
      <c r="B28" s="18">
        <v>21</v>
      </c>
      <c r="C28" s="19">
        <f t="shared" si="14"/>
        <v>4.259634888438134</v>
      </c>
      <c r="D28" s="42"/>
      <c r="E28" s="18">
        <v>20</v>
      </c>
      <c r="F28" s="19">
        <f t="shared" si="15"/>
        <v>3.802281368821293</v>
      </c>
      <c r="G28" s="42"/>
      <c r="H28" s="43"/>
      <c r="I28" s="42"/>
      <c r="J28" s="22"/>
      <c r="K28" s="41"/>
      <c r="L28" s="42"/>
      <c r="M28" s="22"/>
      <c r="N28" s="41"/>
      <c r="O28" s="42"/>
      <c r="P28" s="22"/>
      <c r="Q28" s="41"/>
      <c r="R28" s="42"/>
      <c r="S28" s="40"/>
      <c r="T28" s="41"/>
      <c r="U28" s="42"/>
    </row>
    <row r="29" spans="1:21" ht="12.75">
      <c r="A29" s="6" t="s">
        <v>7</v>
      </c>
      <c r="B29" s="18">
        <v>19</v>
      </c>
      <c r="C29" s="19">
        <f t="shared" si="14"/>
        <v>3.8539553752535496</v>
      </c>
      <c r="D29" s="42"/>
      <c r="E29" s="18">
        <v>24</v>
      </c>
      <c r="F29" s="19">
        <f t="shared" si="15"/>
        <v>4.562737642585551</v>
      </c>
      <c r="G29" s="42"/>
      <c r="H29" s="41"/>
      <c r="I29" s="42"/>
      <c r="J29" s="40"/>
      <c r="K29" s="41"/>
      <c r="L29" s="42"/>
      <c r="M29" s="40"/>
      <c r="N29" s="41"/>
      <c r="O29" s="42"/>
      <c r="P29" s="40"/>
      <c r="Q29" s="41"/>
      <c r="R29" s="42"/>
      <c r="S29" s="40"/>
      <c r="T29" s="41"/>
      <c r="U29" s="42"/>
    </row>
    <row r="30" spans="1:21" ht="12.75">
      <c r="A30" s="6" t="s">
        <v>8</v>
      </c>
      <c r="B30" s="18">
        <v>6</v>
      </c>
      <c r="C30" s="19">
        <f t="shared" si="14"/>
        <v>1.2170385395537526</v>
      </c>
      <c r="D30" s="42"/>
      <c r="E30" s="18">
        <v>3</v>
      </c>
      <c r="F30" s="19">
        <f t="shared" si="15"/>
        <v>0.5703422053231939</v>
      </c>
      <c r="G30" s="42"/>
      <c r="H30" s="41"/>
      <c r="I30" s="42"/>
      <c r="J30" s="40"/>
      <c r="K30" s="41"/>
      <c r="L30" s="42"/>
      <c r="M30" s="40"/>
      <c r="N30" s="41"/>
      <c r="O30" s="42"/>
      <c r="P30" s="40"/>
      <c r="Q30" s="41"/>
      <c r="R30" s="42"/>
      <c r="S30" s="40"/>
      <c r="T30" s="41"/>
      <c r="U30" s="42"/>
    </row>
    <row r="31" spans="1:21" ht="13.5" thickBot="1">
      <c r="A31" s="12" t="s">
        <v>9</v>
      </c>
      <c r="B31" s="22">
        <f>SUM(B25:B30)</f>
        <v>493</v>
      </c>
      <c r="C31" s="32">
        <f t="shared" si="14"/>
        <v>100</v>
      </c>
      <c r="D31" s="20"/>
      <c r="E31" s="20">
        <f>SUM(E25:E30)</f>
        <v>526</v>
      </c>
      <c r="F31" s="32">
        <f t="shared" si="15"/>
        <v>100</v>
      </c>
      <c r="G31" s="22"/>
      <c r="H31" s="27"/>
      <c r="I31" s="27"/>
      <c r="J31" s="38"/>
      <c r="K31" s="22"/>
      <c r="L31" s="27"/>
      <c r="M31" s="38"/>
      <c r="N31" s="22"/>
      <c r="O31" s="27"/>
      <c r="P31" s="38"/>
      <c r="Q31" s="22"/>
      <c r="R31" s="27"/>
      <c r="S31" s="40"/>
      <c r="T31" s="22"/>
      <c r="U31" s="27"/>
    </row>
    <row r="32" spans="1:18" ht="12.75">
      <c r="A32" s="34" t="s">
        <v>20</v>
      </c>
      <c r="B32" s="28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12.75">
      <c r="A33" s="45" t="s">
        <v>21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ht="12.75">
      <c r="A34" s="18" t="s">
        <v>10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C13:U13 F23 C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2010-12-16T15:19:34Z</cp:lastPrinted>
  <dcterms:created xsi:type="dcterms:W3CDTF">2009-09-18T14:03:05Z</dcterms:created>
  <dcterms:modified xsi:type="dcterms:W3CDTF">2018-10-15T11:28:59Z</dcterms:modified>
  <cp:category/>
  <cp:version/>
  <cp:contentType/>
  <cp:contentStatus/>
</cp:coreProperties>
</file>