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0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<sst xmlns="http://schemas.openxmlformats.org/spreadsheetml/2006/main" count="21" uniqueCount="21">
  <si>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</si>
  <si>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</si>
  <si>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</si>
  <si>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</si>
  <si>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</si>
  <si>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</si>
  <si>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</si>
  <si>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</si>
  <si>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</si>
  <si>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</si>
  <si>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</si>
  <si>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</si>
  <si>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</si>
  <si>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</si>
  <si>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%</t>
  </si>
  <si>
    <t>Pes relatiu ciutat %</t>
  </si>
  <si>
    <t>05.17.06 Comerç</t>
  </si>
  <si>
    <t>Composició dels establiments d'activitat comercial segons subsector. Districte 1</t>
  </si>
  <si>
    <t>Font: Ajuntament de Sabadell. Comerç i Consum.</t>
  </si>
  <si>
    <r>
      <t xml:space="preserve">D </t>
    </r>
    <r>
      <rPr>
        <b/>
        <sz val="8"/>
        <color indexed="9"/>
        <rFont val="Arial"/>
        <family val="2"/>
      </rPr>
      <t>12-19</t>
    </r>
  </si>
  <si>
    <r>
      <t xml:space="preserve">D% </t>
    </r>
    <r>
      <rPr>
        <b/>
        <sz val="8"/>
        <color indexed="9"/>
        <rFont val="Arial"/>
        <family val="2"/>
      </rPr>
      <t>12-19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</si>
</sst>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35.7109375" style="0" customWidth="1"/>
    <col min="2" max="7" width="12.7109375" style="0" customWidth="1"/>
  </cols>
  <sheetData>
    <row r="1" ht="15.75">
      <c r="A1" s="1" t="s">
        <v>16</v>
      </c>
    </row>
    <row r="2" ht="15">
      <c r="A2" s="2" t="s">
        <v>17</v>
      </c>
    </row>
    <row r="3" spans="1:7" s="13" customFormat="1" ht="22.5">
      <c r="A3" s="11" t="s">
        <v>0</v>
      </c>
      <c r="B3" s="12">
        <v>2019</v>
      </c>
      <c r="C3" s="12" t="s">
        <v>14</v>
      </c>
      <c r="D3" s="12">
        <v>2012</v>
      </c>
      <c r="E3" s="17" t="s">
        <v>19</v>
      </c>
      <c r="F3" s="17" t="s">
        <v>20</v>
      </c>
      <c r="G3" s="12" t="s">
        <v>15</v>
      </c>
    </row>
    <row r="4" spans="1:7" s="3" customFormat="1" ht="12.75" customHeight="1">
      <c r="A4" s="3" t="s">
        <v>1</v>
      </c>
      <c r="B4" s="4">
        <v>316</v>
      </c>
      <c r="C4" s="14">
        <f aca="true" t="shared" si="0" ref="C4:C11">B4/$B$19*100</f>
        <v>20.996677740863788</v>
      </c>
      <c r="D4" s="4">
        <v>314</v>
      </c>
      <c r="E4" s="4">
        <f>B4-D4</f>
        <v>2</v>
      </c>
      <c r="F4" s="14">
        <f>E4/D4*100</f>
        <v>0.6369426751592357</v>
      </c>
      <c r="G4" s="14">
        <v>35.08771929824561</v>
      </c>
    </row>
    <row r="5" spans="1:7" s="3" customFormat="1" ht="12.75" customHeight="1">
      <c r="A5" s="3" t="s">
        <v>2</v>
      </c>
      <c r="B5" s="4">
        <v>46</v>
      </c>
      <c r="C5" s="14">
        <f t="shared" si="0"/>
        <v>3.0564784053156147</v>
      </c>
      <c r="D5" s="4">
        <v>53</v>
      </c>
      <c r="E5" s="4">
        <f aca="true" t="shared" si="1" ref="E5:E11">B5-D5</f>
        <v>-7</v>
      </c>
      <c r="F5" s="14">
        <f aca="true" t="shared" si="2" ref="F5:F19">E5/D5*100</f>
        <v>-13.20754716981132</v>
      </c>
      <c r="G5" s="14">
        <v>40.35087719298245</v>
      </c>
    </row>
    <row r="6" spans="1:7" s="3" customFormat="1" ht="12.75" customHeight="1">
      <c r="A6" s="3" t="s">
        <v>3</v>
      </c>
      <c r="B6" s="4">
        <v>177</v>
      </c>
      <c r="C6" s="14">
        <f t="shared" si="0"/>
        <v>11.760797342192692</v>
      </c>
      <c r="D6" s="4">
        <v>222</v>
      </c>
      <c r="E6" s="4">
        <f t="shared" si="1"/>
        <v>-45</v>
      </c>
      <c r="F6" s="14">
        <f t="shared" si="2"/>
        <v>-20.27027027027027</v>
      </c>
      <c r="G6" s="14">
        <v>41.067285382830626</v>
      </c>
    </row>
    <row r="7" spans="1:7" s="3" customFormat="1" ht="12.75" customHeight="1">
      <c r="A7" s="3" t="s">
        <v>4</v>
      </c>
      <c r="B7" s="4">
        <v>158</v>
      </c>
      <c r="C7" s="14">
        <f t="shared" si="0"/>
        <v>10.498338870431894</v>
      </c>
      <c r="D7" s="4">
        <v>246</v>
      </c>
      <c r="E7" s="4">
        <f t="shared" si="1"/>
        <v>-88</v>
      </c>
      <c r="F7" s="14">
        <f t="shared" si="2"/>
        <v>-35.77235772357724</v>
      </c>
      <c r="G7" s="14">
        <v>50</v>
      </c>
    </row>
    <row r="8" spans="1:7" s="3" customFormat="1" ht="12.75" customHeight="1">
      <c r="A8" s="3" t="s">
        <v>5</v>
      </c>
      <c r="B8" s="4">
        <v>27</v>
      </c>
      <c r="C8" s="14">
        <f t="shared" si="0"/>
        <v>1.7940199335548173</v>
      </c>
      <c r="D8" s="4">
        <v>30</v>
      </c>
      <c r="E8" s="4">
        <f t="shared" si="1"/>
        <v>-3</v>
      </c>
      <c r="F8" s="14">
        <f t="shared" si="2"/>
        <v>-10</v>
      </c>
      <c r="G8" s="14">
        <v>26.24113475177305</v>
      </c>
    </row>
    <row r="9" spans="1:7" s="3" customFormat="1" ht="12.75" customHeight="1">
      <c r="A9" s="3" t="s">
        <v>6</v>
      </c>
      <c r="B9" s="4">
        <v>89</v>
      </c>
      <c r="C9" s="14">
        <f t="shared" si="0"/>
        <v>5.913621262458472</v>
      </c>
      <c r="D9" s="4">
        <v>96</v>
      </c>
      <c r="E9" s="4">
        <f t="shared" si="1"/>
        <v>-7</v>
      </c>
      <c r="F9" s="14">
        <f t="shared" si="2"/>
        <v>-7.291666666666667</v>
      </c>
      <c r="G9" s="14">
        <v>46.616541353383454</v>
      </c>
    </row>
    <row r="10" spans="1:7" s="3" customFormat="1" ht="12.75" customHeight="1">
      <c r="A10" s="3" t="s">
        <v>7</v>
      </c>
      <c r="B10" s="4">
        <v>77</v>
      </c>
      <c r="C10" s="14">
        <f t="shared" si="0"/>
        <v>5.116279069767442</v>
      </c>
      <c r="D10" s="4">
        <v>51</v>
      </c>
      <c r="E10" s="4">
        <f t="shared" si="1"/>
        <v>26</v>
      </c>
      <c r="F10" s="14">
        <f t="shared" si="2"/>
        <v>50.98039215686274</v>
      </c>
      <c r="G10" s="14">
        <v>42.30769230769231</v>
      </c>
    </row>
    <row r="11" spans="1:7" s="3" customFormat="1" ht="12.75" customHeight="1">
      <c r="A11" s="6" t="s">
        <v>8</v>
      </c>
      <c r="B11" s="7">
        <f>SUM(B4:B10)</f>
        <v>890</v>
      </c>
      <c r="C11" s="15">
        <f t="shared" si="0"/>
        <v>59.136212624584715</v>
      </c>
      <c r="D11" s="7">
        <f>SUM(D4:D10)</f>
        <v>1012</v>
      </c>
      <c r="E11" s="7">
        <f t="shared" si="1"/>
        <v>-122</v>
      </c>
      <c r="F11" s="15">
        <f t="shared" si="2"/>
        <v>-12.055335968379447</v>
      </c>
      <c r="G11" s="15">
        <v>39.66873706004141</v>
      </c>
    </row>
    <row r="12" spans="2:7" s="3" customFormat="1" ht="3" customHeight="1">
      <c r="B12" s="4"/>
      <c r="C12" s="14"/>
      <c r="D12" s="4"/>
      <c r="E12" s="4"/>
      <c r="F12" s="14"/>
      <c r="G12" s="14"/>
    </row>
    <row r="13" spans="1:7" s="3" customFormat="1" ht="12.75" customHeight="1">
      <c r="A13" s="3" t="s">
        <v>9</v>
      </c>
      <c r="B13" s="4">
        <v>182</v>
      </c>
      <c r="C13" s="14">
        <f>B13/$B$19*100</f>
        <v>12.093023255813954</v>
      </c>
      <c r="D13" s="4">
        <v>225</v>
      </c>
      <c r="E13" s="4">
        <f>B13-D13</f>
        <v>-43</v>
      </c>
      <c r="F13" s="14">
        <f t="shared" si="2"/>
        <v>-19.11111111111111</v>
      </c>
      <c r="G13" s="14">
        <v>38.57404021937843</v>
      </c>
    </row>
    <row r="14" spans="1:7" s="3" customFormat="1" ht="12.75" customHeight="1">
      <c r="A14" s="3" t="s">
        <v>10</v>
      </c>
      <c r="B14" s="4">
        <v>266</v>
      </c>
      <c r="C14" s="14">
        <f aca="true" t="shared" si="3" ref="C14:C19">B14/$B$19*100</f>
        <v>17.674418604651162</v>
      </c>
      <c r="D14" s="4">
        <v>258</v>
      </c>
      <c r="E14" s="4">
        <f>B14-D14</f>
        <v>8</v>
      </c>
      <c r="F14" s="14">
        <f t="shared" si="2"/>
        <v>3.10077519379845</v>
      </c>
      <c r="G14" s="14">
        <v>32.151029748283754</v>
      </c>
    </row>
    <row r="15" spans="1:7" s="3" customFormat="1" ht="12.75" customHeight="1">
      <c r="A15" s="6" t="s">
        <v>11</v>
      </c>
      <c r="B15" s="7">
        <f>SUM(B11:B14)</f>
        <v>1338</v>
      </c>
      <c r="C15" s="15">
        <f t="shared" si="3"/>
        <v>88.90365448504983</v>
      </c>
      <c r="D15" s="7">
        <f>SUM(D11:D14)</f>
        <v>1495</v>
      </c>
      <c r="E15" s="7">
        <f>B15-D15</f>
        <v>-157</v>
      </c>
      <c r="F15" s="15">
        <f t="shared" si="2"/>
        <v>-10.501672240802677</v>
      </c>
      <c r="G15" s="15">
        <v>37.799791449426486</v>
      </c>
    </row>
    <row r="16" spans="2:7" s="3" customFormat="1" ht="3" customHeight="1">
      <c r="B16" s="4"/>
      <c r="C16" s="14"/>
      <c r="D16" s="4"/>
      <c r="E16" s="4"/>
      <c r="F16" s="14"/>
      <c r="G16" s="14"/>
    </row>
    <row r="17" spans="1:7" s="3" customFormat="1" ht="12.75" customHeight="1">
      <c r="A17" s="3" t="s">
        <v>12</v>
      </c>
      <c r="B17" s="4">
        <v>167</v>
      </c>
      <c r="C17" s="14">
        <f t="shared" si="3"/>
        <v>11.096345514950166</v>
      </c>
      <c r="D17" s="4">
        <v>230</v>
      </c>
      <c r="E17" s="4">
        <f>B17-D17</f>
        <v>-63</v>
      </c>
      <c r="F17" s="14">
        <f t="shared" si="2"/>
        <v>-27.391304347826086</v>
      </c>
      <c r="G17" s="14">
        <v>47.57834757834758</v>
      </c>
    </row>
    <row r="18" spans="2:7" s="3" customFormat="1" ht="3" customHeight="1">
      <c r="B18" s="4"/>
      <c r="C18" s="14"/>
      <c r="D18" s="4"/>
      <c r="E18" s="4"/>
      <c r="F18" s="14"/>
      <c r="G18" s="14"/>
    </row>
    <row r="19" spans="1:7" s="3" customFormat="1" ht="12.75" customHeight="1" thickBot="1">
      <c r="A19" s="8" t="s">
        <v>13</v>
      </c>
      <c r="B19" s="9">
        <f>B15+B17</f>
        <v>1505</v>
      </c>
      <c r="C19" s="15">
        <f t="shared" si="3"/>
        <v>100</v>
      </c>
      <c r="D19" s="10">
        <f>D17+D15</f>
        <v>1725</v>
      </c>
      <c r="E19" s="7">
        <f>B19-D19</f>
        <v>-220</v>
      </c>
      <c r="F19" s="15">
        <f t="shared" si="2"/>
        <v>-12.753623188405797</v>
      </c>
      <c r="G19" s="15">
        <v>38.61953666109386</v>
      </c>
    </row>
    <row r="20" spans="1:7" s="3" customFormat="1" ht="12.75" customHeight="1">
      <c r="A20" s="5" t="s">
        <v>18</v>
      </c>
      <c r="C20" s="16"/>
      <c r="D20" s="16"/>
      <c r="E20" s="16"/>
      <c r="F20" s="16"/>
      <c r="G20" s="16"/>
    </row>
    <row r="21" ht="12.75">
      <c r="A21" s="5"/>
    </row>
    <row r="22" ht="12.75">
      <c r="A22" s="5"/>
    </row>
    <row r="23" ht="12.75">
      <c r="A23" s="3"/>
    </row>
    <row r="24" ht="12.75">
      <c r="A24" s="3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B11 D11" formulaRange="1"/>
    <ignoredError sqref="C11 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cp:lastPrinted>2013-03-20T12:11:57Z</cp:lastPrinted>
  <dcterms:created xsi:type="dcterms:W3CDTF">2013-03-20T12:10:44Z</dcterms:created>
  <dcterms:modified xsi:type="dcterms:W3CDTF">2020-09-15T11:10:19Z</dcterms:modified>
  <cp:category/>
  <cp:version/>
  <cp:contentType/>
  <cp:contentStatus/>
</cp:coreProperties>
</file>