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15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<sst xmlns="http://schemas.openxmlformats.org/spreadsheetml/2006/main" count="57" uniqueCount="53">
  <si>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02.02.15 Moviment demogràfic</t>
  </si>
  <si>
    <t>Nombre</t>
  </si>
  <si>
    <t>%</t>
  </si>
  <si>
    <t xml:space="preserve">Comarca de </t>
  </si>
  <si>
    <t>Saldo</t>
  </si>
  <si>
    <t>procedència/destinació</t>
  </si>
  <si>
    <t>Altes</t>
  </si>
  <si>
    <t>Baixes</t>
  </si>
  <si>
    <t>Catalunya</t>
  </si>
  <si>
    <t>migratori</t>
  </si>
  <si>
    <t xml:space="preserve">Alt Camp                      </t>
  </si>
  <si>
    <t xml:space="preserve">Alt Empordà                   </t>
  </si>
  <si>
    <t xml:space="preserve">Alt Penedès                   </t>
  </si>
  <si>
    <t xml:space="preserve">Alt Urgell                    </t>
  </si>
  <si>
    <t xml:space="preserve">Alta Ribagorça                </t>
  </si>
  <si>
    <t xml:space="preserve">Anoia                         </t>
  </si>
  <si>
    <t xml:space="preserve">Bages                         </t>
  </si>
  <si>
    <t xml:space="preserve">Baix Camp                     </t>
  </si>
  <si>
    <t xml:space="preserve">Baix Ebre                     </t>
  </si>
  <si>
    <t xml:space="preserve">Baix Empordà                  </t>
  </si>
  <si>
    <t xml:space="preserve">Baix Llobregat                </t>
  </si>
  <si>
    <t xml:space="preserve">Baix Penedès                  </t>
  </si>
  <si>
    <t xml:space="preserve">Barcelonès                    </t>
  </si>
  <si>
    <t xml:space="preserve">Berguedà                      </t>
  </si>
  <si>
    <t xml:space="preserve">Cerdanya                      </t>
  </si>
  <si>
    <t xml:space="preserve">Garraf                        </t>
  </si>
  <si>
    <t xml:space="preserve">Garrigues                     </t>
  </si>
  <si>
    <t xml:space="preserve">Garrotxa                      </t>
  </si>
  <si>
    <t xml:space="preserve">Gironès                       </t>
  </si>
  <si>
    <t xml:space="preserve">Maresme                       </t>
  </si>
  <si>
    <t xml:space="preserve">Montsià                       </t>
  </si>
  <si>
    <t xml:space="preserve">Noguera                       </t>
  </si>
  <si>
    <t xml:space="preserve">Osona                         </t>
  </si>
  <si>
    <t xml:space="preserve">Pallars Jussà                 </t>
  </si>
  <si>
    <t xml:space="preserve">Pallars Sobirà                </t>
  </si>
  <si>
    <t xml:space="preserve">Priorat                       </t>
  </si>
  <si>
    <t xml:space="preserve">Ripollès                      </t>
  </si>
  <si>
    <t xml:space="preserve">Segarra                       </t>
  </si>
  <si>
    <t xml:space="preserve">Segrià                        </t>
  </si>
  <si>
    <t xml:space="preserve">Selva                         </t>
  </si>
  <si>
    <t xml:space="preserve">Solsonès                      </t>
  </si>
  <si>
    <t xml:space="preserve">Tarragonès                    </t>
  </si>
  <si>
    <t xml:space="preserve">Urgell                        </t>
  </si>
  <si>
    <t xml:space="preserve">Vallès Occidental             </t>
  </si>
  <si>
    <t xml:space="preserve">Vallès Oriental               </t>
  </si>
  <si>
    <t xml:space="preserve">Conca de Barberà              </t>
  </si>
  <si>
    <t xml:space="preserve">Ribera d'Ebre                 </t>
  </si>
  <si>
    <t xml:space="preserve">Val d'Aran                    </t>
  </si>
  <si>
    <t xml:space="preserve">Pla d'Urgell                  </t>
  </si>
  <si>
    <t xml:space="preserve">Pla de l'Estany               </t>
  </si>
  <si>
    <t>Font: Ajuntament de Sabadell. Informació de Base.</t>
  </si>
  <si>
    <t>Altes i baixes de Sabadell amb les comarques de Catalunya. 1/1/2019 a 31/12/2019</t>
  </si>
  <si>
    <t>Terra Alta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</si>
</sst>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&quot;Cert&quot;;&quot;Cert&quot;;&quot;Fals&quot;"/>
    <numFmt numFmtId="214" formatCode="&quot;Activat&quot;;&quot;Activat&quot;;&quot;Desactivat&quot;"/>
    <numFmt numFmtId="215" formatCode="[$€-2]\ #.##000_);[Red]\([$€-2]\ #.##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6" fillId="0" borderId="0" xfId="0" applyNumberFormat="1" applyFont="1" applyAlignment="1">
      <alignment horizontal="right"/>
    </xf>
    <xf numFmtId="0" fontId="7" fillId="0" borderId="11" xfId="0" applyFont="1" applyBorder="1" applyAlignment="1" applyProtection="1">
      <alignment horizontal="left"/>
      <protection/>
    </xf>
    <xf numFmtId="3" fontId="7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5">
      <selection activeCell="B45" sqref="B45"/>
    </sheetView>
  </sheetViews>
  <sheetFormatPr defaultColWidth="11.421875" defaultRowHeight="12.75"/>
  <cols>
    <col min="1" max="1" width="22.8515625" style="0" customWidth="1"/>
    <col min="2" max="4" width="10.00390625" style="0" customWidth="1"/>
    <col min="5" max="5" width="4.140625" style="0" customWidth="1"/>
    <col min="6" max="8" width="10.00390625" style="0" customWidth="1"/>
  </cols>
  <sheetData>
    <row r="1" ht="15.75">
      <c r="A1" s="1" t="s">
        <v>0</v>
      </c>
    </row>
    <row r="2" ht="15">
      <c r="A2" s="2" t="s">
        <v>51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6" t="s">
        <v>3</v>
      </c>
      <c r="B4" s="5"/>
      <c r="C4" s="5"/>
      <c r="D4" s="5" t="s">
        <v>4</v>
      </c>
      <c r="E4" s="5"/>
      <c r="F4" s="5"/>
      <c r="G4" s="5"/>
      <c r="H4" s="5" t="s">
        <v>4</v>
      </c>
    </row>
    <row r="5" spans="1:8" ht="12.75">
      <c r="A5" s="6" t="s">
        <v>5</v>
      </c>
      <c r="B5" s="5" t="s">
        <v>6</v>
      </c>
      <c r="C5" s="5" t="s">
        <v>7</v>
      </c>
      <c r="D5" s="5" t="s">
        <v>9</v>
      </c>
      <c r="E5" s="5"/>
      <c r="F5" s="5" t="s">
        <v>6</v>
      </c>
      <c r="G5" s="5" t="s">
        <v>7</v>
      </c>
      <c r="H5" s="5" t="s">
        <v>9</v>
      </c>
    </row>
    <row r="6" spans="1:8" ht="12.75">
      <c r="A6" s="17" t="s">
        <v>10</v>
      </c>
      <c r="B6" s="16">
        <v>7</v>
      </c>
      <c r="C6" s="16">
        <v>11</v>
      </c>
      <c r="D6" s="7">
        <f aca="true" t="shared" si="0" ref="D6:D31">B6-C6</f>
        <v>-4</v>
      </c>
      <c r="E6" s="8"/>
      <c r="F6" s="9">
        <f aca="true" t="shared" si="1" ref="F6:F46">B6*100/B$47</f>
        <v>0.11201792286765883</v>
      </c>
      <c r="G6" s="9">
        <f aca="true" t="shared" si="2" ref="G6:G46">C6*100/C$47</f>
        <v>0.20449897750511248</v>
      </c>
      <c r="H6" s="9">
        <f aca="true" t="shared" si="3" ref="H6:H46">D6*100/D$47</f>
        <v>-0.45977011494252873</v>
      </c>
    </row>
    <row r="7" spans="1:8" ht="12.75">
      <c r="A7" s="17" t="s">
        <v>11</v>
      </c>
      <c r="B7" s="16">
        <v>39</v>
      </c>
      <c r="C7" s="16">
        <v>36</v>
      </c>
      <c r="D7" s="7">
        <f t="shared" si="0"/>
        <v>3</v>
      </c>
      <c r="E7" s="8"/>
      <c r="F7" s="9">
        <f t="shared" si="1"/>
        <v>0.6240998559769563</v>
      </c>
      <c r="G7" s="9">
        <f t="shared" si="2"/>
        <v>0.6692693809258227</v>
      </c>
      <c r="H7" s="9">
        <f t="shared" si="3"/>
        <v>0.3448275862068966</v>
      </c>
    </row>
    <row r="8" spans="1:8" ht="12.75">
      <c r="A8" s="17" t="s">
        <v>12</v>
      </c>
      <c r="B8" s="16">
        <v>28</v>
      </c>
      <c r="C8" s="16">
        <v>64</v>
      </c>
      <c r="D8" s="7">
        <f t="shared" si="0"/>
        <v>-36</v>
      </c>
      <c r="E8" s="8"/>
      <c r="F8" s="9">
        <f t="shared" si="1"/>
        <v>0.4480716914706353</v>
      </c>
      <c r="G8" s="9">
        <f t="shared" si="2"/>
        <v>1.189812232757018</v>
      </c>
      <c r="H8" s="9">
        <f t="shared" si="3"/>
        <v>-4.137931034482759</v>
      </c>
    </row>
    <row r="9" spans="1:8" ht="12.75">
      <c r="A9" s="17" t="s">
        <v>13</v>
      </c>
      <c r="B9" s="16">
        <v>4</v>
      </c>
      <c r="C9" s="16">
        <v>4</v>
      </c>
      <c r="D9" s="7">
        <f t="shared" si="0"/>
        <v>0</v>
      </c>
      <c r="E9" s="8"/>
      <c r="F9" s="9">
        <f t="shared" si="1"/>
        <v>0.06401024163866219</v>
      </c>
      <c r="G9" s="9">
        <f t="shared" si="2"/>
        <v>0.07436326454731362</v>
      </c>
      <c r="H9" s="9">
        <f t="shared" si="3"/>
        <v>0</v>
      </c>
    </row>
    <row r="10" spans="1:8" ht="12.75">
      <c r="A10" s="17" t="s">
        <v>14</v>
      </c>
      <c r="B10" s="16">
        <v>2</v>
      </c>
      <c r="C10" s="16">
        <v>2</v>
      </c>
      <c r="D10" s="7">
        <f t="shared" si="0"/>
        <v>0</v>
      </c>
      <c r="E10" s="8"/>
      <c r="F10" s="9">
        <f t="shared" si="1"/>
        <v>0.032005120819331094</v>
      </c>
      <c r="G10" s="9">
        <f t="shared" si="2"/>
        <v>0.03718163227365681</v>
      </c>
      <c r="H10" s="9">
        <f t="shared" si="3"/>
        <v>0</v>
      </c>
    </row>
    <row r="11" spans="1:8" ht="12.75">
      <c r="A11" s="17" t="s">
        <v>15</v>
      </c>
      <c r="B11" s="16">
        <v>31</v>
      </c>
      <c r="C11" s="16">
        <v>52</v>
      </c>
      <c r="D11" s="7">
        <f t="shared" si="0"/>
        <v>-21</v>
      </c>
      <c r="E11" s="8"/>
      <c r="F11" s="9">
        <f t="shared" si="1"/>
        <v>0.4960793726996319</v>
      </c>
      <c r="G11" s="9">
        <f t="shared" si="2"/>
        <v>0.9667224391150772</v>
      </c>
      <c r="H11" s="9">
        <f t="shared" si="3"/>
        <v>-2.413793103448276</v>
      </c>
    </row>
    <row r="12" spans="1:8" ht="12.75">
      <c r="A12" s="17" t="s">
        <v>16</v>
      </c>
      <c r="B12" s="16">
        <v>131</v>
      </c>
      <c r="C12" s="16">
        <v>149</v>
      </c>
      <c r="D12" s="7">
        <f t="shared" si="0"/>
        <v>-18</v>
      </c>
      <c r="E12" s="8"/>
      <c r="F12" s="9">
        <f t="shared" si="1"/>
        <v>2.0963354136661865</v>
      </c>
      <c r="G12" s="9">
        <f t="shared" si="2"/>
        <v>2.7700316043874325</v>
      </c>
      <c r="H12" s="9">
        <f t="shared" si="3"/>
        <v>-2.0689655172413794</v>
      </c>
    </row>
    <row r="13" spans="1:8" ht="12.75">
      <c r="A13" s="17" t="s">
        <v>17</v>
      </c>
      <c r="B13" s="16">
        <v>30</v>
      </c>
      <c r="C13" s="16">
        <v>39</v>
      </c>
      <c r="D13" s="7">
        <f t="shared" si="0"/>
        <v>-9</v>
      </c>
      <c r="E13" s="8"/>
      <c r="F13" s="9">
        <f t="shared" si="1"/>
        <v>0.4800768122899664</v>
      </c>
      <c r="G13" s="9">
        <f t="shared" si="2"/>
        <v>0.7250418293363079</v>
      </c>
      <c r="H13" s="9">
        <f t="shared" si="3"/>
        <v>-1.0344827586206897</v>
      </c>
    </row>
    <row r="14" spans="1:8" ht="12.75">
      <c r="A14" s="17" t="s">
        <v>18</v>
      </c>
      <c r="B14" s="16">
        <v>22</v>
      </c>
      <c r="C14" s="16">
        <v>24</v>
      </c>
      <c r="D14" s="7">
        <f t="shared" si="0"/>
        <v>-2</v>
      </c>
      <c r="E14" s="8"/>
      <c r="F14" s="9">
        <f t="shared" si="1"/>
        <v>0.352056329012642</v>
      </c>
      <c r="G14" s="9">
        <f t="shared" si="2"/>
        <v>0.44617958728388174</v>
      </c>
      <c r="H14" s="9">
        <f t="shared" si="3"/>
        <v>-0.22988505747126436</v>
      </c>
    </row>
    <row r="15" spans="1:8" ht="12.75">
      <c r="A15" s="17" t="s">
        <v>19</v>
      </c>
      <c r="B15" s="16">
        <v>38</v>
      </c>
      <c r="C15" s="16">
        <v>52</v>
      </c>
      <c r="D15" s="7">
        <f t="shared" si="0"/>
        <v>-14</v>
      </c>
      <c r="E15" s="8"/>
      <c r="F15" s="9">
        <f t="shared" si="1"/>
        <v>0.6080972955672908</v>
      </c>
      <c r="G15" s="9">
        <f t="shared" si="2"/>
        <v>0.9667224391150772</v>
      </c>
      <c r="H15" s="9">
        <f t="shared" si="3"/>
        <v>-1.6091954022988506</v>
      </c>
    </row>
    <row r="16" spans="1:8" ht="12.75">
      <c r="A16" s="17" t="s">
        <v>20</v>
      </c>
      <c r="B16" s="16">
        <v>365</v>
      </c>
      <c r="C16" s="16">
        <v>323</v>
      </c>
      <c r="D16" s="7">
        <f t="shared" si="0"/>
        <v>42</v>
      </c>
      <c r="E16" s="8"/>
      <c r="F16" s="9">
        <f t="shared" si="1"/>
        <v>5.840934549527924</v>
      </c>
      <c r="G16" s="9">
        <f t="shared" si="2"/>
        <v>6.004833612195576</v>
      </c>
      <c r="H16" s="9">
        <f t="shared" si="3"/>
        <v>4.827586206896552</v>
      </c>
    </row>
    <row r="17" spans="1:8" ht="12.75">
      <c r="A17" s="17" t="s">
        <v>21</v>
      </c>
      <c r="B17" s="16">
        <v>79</v>
      </c>
      <c r="C17" s="16">
        <v>99</v>
      </c>
      <c r="D17" s="7">
        <f t="shared" si="0"/>
        <v>-20</v>
      </c>
      <c r="E17" s="8"/>
      <c r="F17" s="9">
        <f t="shared" si="1"/>
        <v>1.2642022723635782</v>
      </c>
      <c r="G17" s="9">
        <f t="shared" si="2"/>
        <v>1.8404907975460123</v>
      </c>
      <c r="H17" s="9">
        <f t="shared" si="3"/>
        <v>-2.2988505747126435</v>
      </c>
    </row>
    <row r="18" spans="1:8" ht="12.75">
      <c r="A18" s="17" t="s">
        <v>22</v>
      </c>
      <c r="B18" s="16">
        <v>1862</v>
      </c>
      <c r="C18" s="16">
        <v>1164</v>
      </c>
      <c r="D18" s="7">
        <f t="shared" si="0"/>
        <v>698</v>
      </c>
      <c r="E18" s="8"/>
      <c r="F18" s="9">
        <f t="shared" si="1"/>
        <v>29.796767482797247</v>
      </c>
      <c r="G18" s="9">
        <f t="shared" si="2"/>
        <v>21.639709983268265</v>
      </c>
      <c r="H18" s="9">
        <f t="shared" si="3"/>
        <v>80.22988505747126</v>
      </c>
    </row>
    <row r="19" spans="1:8" ht="12.75">
      <c r="A19" s="17" t="s">
        <v>23</v>
      </c>
      <c r="B19" s="16">
        <v>18</v>
      </c>
      <c r="C19" s="16">
        <v>29</v>
      </c>
      <c r="D19" s="7">
        <f t="shared" si="0"/>
        <v>-11</v>
      </c>
      <c r="E19" s="8"/>
      <c r="F19" s="9">
        <f t="shared" si="1"/>
        <v>0.28804608737397985</v>
      </c>
      <c r="G19" s="9">
        <f t="shared" si="2"/>
        <v>0.5391336679680238</v>
      </c>
      <c r="H19" s="9">
        <f t="shared" si="3"/>
        <v>-1.264367816091954</v>
      </c>
    </row>
    <row r="20" spans="1:8" ht="12.75">
      <c r="A20" s="17" t="s">
        <v>24</v>
      </c>
      <c r="B20" s="16">
        <v>12</v>
      </c>
      <c r="C20" s="16">
        <v>12</v>
      </c>
      <c r="D20" s="7">
        <f t="shared" si="0"/>
        <v>0</v>
      </c>
      <c r="E20" s="8"/>
      <c r="F20" s="9">
        <f t="shared" si="1"/>
        <v>0.19203072491598655</v>
      </c>
      <c r="G20" s="9">
        <f t="shared" si="2"/>
        <v>0.22308979364194087</v>
      </c>
      <c r="H20" s="9">
        <f t="shared" si="3"/>
        <v>0</v>
      </c>
    </row>
    <row r="21" spans="1:8" s="15" customFormat="1" ht="12.75">
      <c r="A21" s="17" t="s">
        <v>45</v>
      </c>
      <c r="B21" s="16">
        <v>5</v>
      </c>
      <c r="C21" s="16">
        <v>2</v>
      </c>
      <c r="D21" s="7">
        <f t="shared" si="0"/>
        <v>3</v>
      </c>
      <c r="E21" s="8"/>
      <c r="F21" s="9">
        <f t="shared" si="1"/>
        <v>0.08001280204832774</v>
      </c>
      <c r="G21" s="9">
        <f t="shared" si="2"/>
        <v>0.03718163227365681</v>
      </c>
      <c r="H21" s="9">
        <f t="shared" si="3"/>
        <v>0.3448275862068966</v>
      </c>
    </row>
    <row r="22" spans="1:8" ht="12.75">
      <c r="A22" s="17" t="s">
        <v>25</v>
      </c>
      <c r="B22" s="16">
        <v>43</v>
      </c>
      <c r="C22" s="16">
        <v>41</v>
      </c>
      <c r="D22" s="7">
        <f t="shared" si="0"/>
        <v>2</v>
      </c>
      <c r="E22" s="8"/>
      <c r="F22" s="9">
        <f t="shared" si="1"/>
        <v>0.6881100976156185</v>
      </c>
      <c r="G22" s="9">
        <f t="shared" si="2"/>
        <v>0.7622234616099647</v>
      </c>
      <c r="H22" s="9">
        <f t="shared" si="3"/>
        <v>0.22988505747126436</v>
      </c>
    </row>
    <row r="23" spans="1:8" ht="12.75">
      <c r="A23" s="17" t="s">
        <v>26</v>
      </c>
      <c r="B23" s="16">
        <v>7</v>
      </c>
      <c r="C23" s="16">
        <v>4</v>
      </c>
      <c r="D23" s="7">
        <f t="shared" si="0"/>
        <v>3</v>
      </c>
      <c r="E23" s="8"/>
      <c r="F23" s="9">
        <f t="shared" si="1"/>
        <v>0.11201792286765883</v>
      </c>
      <c r="G23" s="9">
        <f t="shared" si="2"/>
        <v>0.07436326454731362</v>
      </c>
      <c r="H23" s="9">
        <f t="shared" si="3"/>
        <v>0.3448275862068966</v>
      </c>
    </row>
    <row r="24" spans="1:8" ht="12.75">
      <c r="A24" s="17" t="s">
        <v>27</v>
      </c>
      <c r="B24" s="16">
        <v>9</v>
      </c>
      <c r="C24" s="16">
        <v>17</v>
      </c>
      <c r="D24" s="7">
        <f t="shared" si="0"/>
        <v>-8</v>
      </c>
      <c r="E24" s="8"/>
      <c r="F24" s="9">
        <f t="shared" si="1"/>
        <v>0.14402304368698993</v>
      </c>
      <c r="G24" s="9">
        <f t="shared" si="2"/>
        <v>0.31604387432608294</v>
      </c>
      <c r="H24" s="9">
        <f t="shared" si="3"/>
        <v>-0.9195402298850575</v>
      </c>
    </row>
    <row r="25" spans="1:8" ht="12.75">
      <c r="A25" s="17" t="s">
        <v>28</v>
      </c>
      <c r="B25" s="16">
        <v>31</v>
      </c>
      <c r="C25" s="16">
        <v>32</v>
      </c>
      <c r="D25" s="7">
        <f t="shared" si="0"/>
        <v>-1</v>
      </c>
      <c r="E25" s="8"/>
      <c r="F25" s="9">
        <f t="shared" si="1"/>
        <v>0.4960793726996319</v>
      </c>
      <c r="G25" s="9">
        <f t="shared" si="2"/>
        <v>0.594906116378509</v>
      </c>
      <c r="H25" s="9">
        <f t="shared" si="3"/>
        <v>-0.11494252873563218</v>
      </c>
    </row>
    <row r="26" spans="1:8" ht="12.75">
      <c r="A26" s="17" t="s">
        <v>29</v>
      </c>
      <c r="B26" s="16">
        <v>164</v>
      </c>
      <c r="C26" s="16">
        <v>175</v>
      </c>
      <c r="D26" s="7">
        <f t="shared" si="0"/>
        <v>-11</v>
      </c>
      <c r="E26" s="8"/>
      <c r="F26" s="9">
        <f t="shared" si="1"/>
        <v>2.6244199071851497</v>
      </c>
      <c r="G26" s="9">
        <f t="shared" si="2"/>
        <v>3.253392823944971</v>
      </c>
      <c r="H26" s="9">
        <f t="shared" si="3"/>
        <v>-1.264367816091954</v>
      </c>
    </row>
    <row r="27" spans="1:8" ht="12.75">
      <c r="A27" s="17" t="s">
        <v>30</v>
      </c>
      <c r="B27" s="16">
        <v>22</v>
      </c>
      <c r="C27" s="16">
        <v>21</v>
      </c>
      <c r="D27" s="7">
        <f t="shared" si="0"/>
        <v>1</v>
      </c>
      <c r="E27" s="8"/>
      <c r="F27" s="9">
        <f t="shared" si="1"/>
        <v>0.352056329012642</v>
      </c>
      <c r="G27" s="9">
        <f t="shared" si="2"/>
        <v>0.39040713887339656</v>
      </c>
      <c r="H27" s="9">
        <f t="shared" si="3"/>
        <v>0.11494252873563218</v>
      </c>
    </row>
    <row r="28" spans="1:8" ht="12.75">
      <c r="A28" s="17" t="s">
        <v>31</v>
      </c>
      <c r="B28" s="16">
        <v>15</v>
      </c>
      <c r="C28" s="16">
        <v>10</v>
      </c>
      <c r="D28" s="7">
        <f t="shared" si="0"/>
        <v>5</v>
      </c>
      <c r="E28" s="8"/>
      <c r="F28" s="9">
        <f t="shared" si="1"/>
        <v>0.2400384061449832</v>
      </c>
      <c r="G28" s="9">
        <f t="shared" si="2"/>
        <v>0.18590816136828406</v>
      </c>
      <c r="H28" s="9">
        <f t="shared" si="3"/>
        <v>0.5747126436781609</v>
      </c>
    </row>
    <row r="29" spans="1:8" ht="12.75">
      <c r="A29" s="17" t="s">
        <v>32</v>
      </c>
      <c r="B29" s="16">
        <v>37</v>
      </c>
      <c r="C29" s="16">
        <v>61</v>
      </c>
      <c r="D29" s="7">
        <f t="shared" si="0"/>
        <v>-24</v>
      </c>
      <c r="E29" s="8"/>
      <c r="F29" s="9">
        <f t="shared" si="1"/>
        <v>0.5920947351576252</v>
      </c>
      <c r="G29" s="9">
        <f t="shared" si="2"/>
        <v>1.1340397843465329</v>
      </c>
      <c r="H29" s="9">
        <f t="shared" si="3"/>
        <v>-2.7586206896551726</v>
      </c>
    </row>
    <row r="30" spans="1:8" ht="12.75">
      <c r="A30" s="17" t="s">
        <v>33</v>
      </c>
      <c r="B30" s="16">
        <v>4</v>
      </c>
      <c r="C30" s="16">
        <v>9</v>
      </c>
      <c r="D30" s="7">
        <f t="shared" si="0"/>
        <v>-5</v>
      </c>
      <c r="E30" s="8"/>
      <c r="F30" s="9">
        <f t="shared" si="1"/>
        <v>0.06401024163866219</v>
      </c>
      <c r="G30" s="9">
        <f t="shared" si="2"/>
        <v>0.16731734523145567</v>
      </c>
      <c r="H30" s="9">
        <f t="shared" si="3"/>
        <v>-0.5747126436781609</v>
      </c>
    </row>
    <row r="31" spans="1:8" ht="12.75">
      <c r="A31" s="17" t="s">
        <v>34</v>
      </c>
      <c r="B31" s="16">
        <v>2</v>
      </c>
      <c r="C31" s="16">
        <v>7</v>
      </c>
      <c r="D31" s="7">
        <f t="shared" si="0"/>
        <v>-5</v>
      </c>
      <c r="E31" s="8"/>
      <c r="F31" s="9">
        <f t="shared" si="1"/>
        <v>0.032005120819331094</v>
      </c>
      <c r="G31" s="9">
        <f t="shared" si="2"/>
        <v>0.13013571295779885</v>
      </c>
      <c r="H31" s="9">
        <f t="shared" si="3"/>
        <v>-0.5747126436781609</v>
      </c>
    </row>
    <row r="32" spans="1:8" ht="12.75">
      <c r="A32" s="17" t="s">
        <v>49</v>
      </c>
      <c r="B32" s="16">
        <v>4</v>
      </c>
      <c r="C32" s="16">
        <v>2</v>
      </c>
      <c r="D32" s="7">
        <f>B33-C33</f>
        <v>-9</v>
      </c>
      <c r="E32" s="8"/>
      <c r="F32" s="9">
        <f t="shared" si="1"/>
        <v>0.06401024163866219</v>
      </c>
      <c r="G32" s="9">
        <f t="shared" si="2"/>
        <v>0.03718163227365681</v>
      </c>
      <c r="H32" s="9">
        <f t="shared" si="3"/>
        <v>-1.0344827586206897</v>
      </c>
    </row>
    <row r="33" spans="1:8" ht="12.75">
      <c r="A33" s="17" t="s">
        <v>48</v>
      </c>
      <c r="B33" s="16">
        <v>1</v>
      </c>
      <c r="C33" s="16">
        <v>10</v>
      </c>
      <c r="D33" s="7">
        <f>B32-C32</f>
        <v>2</v>
      </c>
      <c r="E33" s="8"/>
      <c r="F33" s="9">
        <f t="shared" si="1"/>
        <v>0.016002560409665547</v>
      </c>
      <c r="G33" s="9">
        <f t="shared" si="2"/>
        <v>0.18590816136828406</v>
      </c>
      <c r="H33" s="9">
        <f t="shared" si="3"/>
        <v>0.22988505747126436</v>
      </c>
    </row>
    <row r="34" spans="1:8" ht="12.75">
      <c r="A34" s="17" t="s">
        <v>35</v>
      </c>
      <c r="B34" s="16">
        <v>0</v>
      </c>
      <c r="C34" s="16">
        <v>4</v>
      </c>
      <c r="D34" s="7">
        <f aca="true" t="shared" si="4" ref="D34:D46">B34-C34</f>
        <v>-4</v>
      </c>
      <c r="E34" s="8"/>
      <c r="F34" s="9">
        <f t="shared" si="1"/>
        <v>0</v>
      </c>
      <c r="G34" s="9">
        <f t="shared" si="2"/>
        <v>0.07436326454731362</v>
      </c>
      <c r="H34" s="9">
        <f t="shared" si="3"/>
        <v>-0.45977011494252873</v>
      </c>
    </row>
    <row r="35" spans="1:8" ht="12.75">
      <c r="A35" s="17" t="s">
        <v>46</v>
      </c>
      <c r="B35" s="16">
        <v>5</v>
      </c>
      <c r="C35" s="16">
        <v>3</v>
      </c>
      <c r="D35" s="7">
        <f t="shared" si="4"/>
        <v>2</v>
      </c>
      <c r="E35" s="8"/>
      <c r="F35" s="9">
        <f t="shared" si="1"/>
        <v>0.08001280204832774</v>
      </c>
      <c r="G35" s="9">
        <f t="shared" si="2"/>
        <v>0.05577244841048522</v>
      </c>
      <c r="H35" s="9">
        <f t="shared" si="3"/>
        <v>0.22988505747126436</v>
      </c>
    </row>
    <row r="36" spans="1:8" ht="12.75">
      <c r="A36" s="17" t="s">
        <v>36</v>
      </c>
      <c r="B36" s="16">
        <v>8</v>
      </c>
      <c r="C36" s="16">
        <v>21</v>
      </c>
      <c r="D36" s="7">
        <f t="shared" si="4"/>
        <v>-13</v>
      </c>
      <c r="E36" s="8"/>
      <c r="F36" s="9">
        <f t="shared" si="1"/>
        <v>0.12802048327732438</v>
      </c>
      <c r="G36" s="9">
        <f t="shared" si="2"/>
        <v>0.39040713887339656</v>
      </c>
      <c r="H36" s="9">
        <f t="shared" si="3"/>
        <v>-1.4942528735632183</v>
      </c>
    </row>
    <row r="37" spans="1:8" ht="12.75">
      <c r="A37" s="17" t="s">
        <v>37</v>
      </c>
      <c r="B37" s="16">
        <v>6</v>
      </c>
      <c r="C37" s="16">
        <v>7</v>
      </c>
      <c r="D37" s="7">
        <f t="shared" si="4"/>
        <v>-1</v>
      </c>
      <c r="E37" s="8"/>
      <c r="F37" s="9">
        <f t="shared" si="1"/>
        <v>0.09601536245799328</v>
      </c>
      <c r="G37" s="9">
        <f t="shared" si="2"/>
        <v>0.13013571295779885</v>
      </c>
      <c r="H37" s="9">
        <f t="shared" si="3"/>
        <v>-0.11494252873563218</v>
      </c>
    </row>
    <row r="38" spans="1:8" ht="12.75">
      <c r="A38" s="17" t="s">
        <v>38</v>
      </c>
      <c r="B38" s="16">
        <v>55</v>
      </c>
      <c r="C38" s="16">
        <v>33</v>
      </c>
      <c r="D38" s="7">
        <f t="shared" si="4"/>
        <v>22</v>
      </c>
      <c r="E38" s="8"/>
      <c r="F38" s="9">
        <f t="shared" si="1"/>
        <v>0.8801408225316051</v>
      </c>
      <c r="G38" s="9">
        <f t="shared" si="2"/>
        <v>0.6134969325153374</v>
      </c>
      <c r="H38" s="9">
        <f t="shared" si="3"/>
        <v>2.528735632183908</v>
      </c>
    </row>
    <row r="39" spans="1:8" ht="12.75">
      <c r="A39" s="17" t="s">
        <v>39</v>
      </c>
      <c r="B39" s="16">
        <v>78</v>
      </c>
      <c r="C39" s="16">
        <v>53</v>
      </c>
      <c r="D39" s="7">
        <f t="shared" si="4"/>
        <v>25</v>
      </c>
      <c r="E39" s="8"/>
      <c r="F39" s="9">
        <f t="shared" si="1"/>
        <v>1.2481997119539125</v>
      </c>
      <c r="G39" s="9">
        <f t="shared" si="2"/>
        <v>0.9853132552519056</v>
      </c>
      <c r="H39" s="9">
        <f t="shared" si="3"/>
        <v>2.8735632183908044</v>
      </c>
    </row>
    <row r="40" spans="1:8" ht="12.75">
      <c r="A40" s="17" t="s">
        <v>40</v>
      </c>
      <c r="B40" s="16">
        <v>4</v>
      </c>
      <c r="C40" s="16">
        <v>11</v>
      </c>
      <c r="D40" s="7">
        <f t="shared" si="4"/>
        <v>-7</v>
      </c>
      <c r="E40" s="8"/>
      <c r="F40" s="9">
        <f t="shared" si="1"/>
        <v>0.06401024163866219</v>
      </c>
      <c r="G40" s="9">
        <f t="shared" si="2"/>
        <v>0.20449897750511248</v>
      </c>
      <c r="H40" s="9">
        <f t="shared" si="3"/>
        <v>-0.8045977011494253</v>
      </c>
    </row>
    <row r="41" spans="1:8" ht="12.75">
      <c r="A41" s="17" t="s">
        <v>41</v>
      </c>
      <c r="B41" s="16">
        <v>75</v>
      </c>
      <c r="C41" s="16">
        <v>95</v>
      </c>
      <c r="D41" s="7">
        <f t="shared" si="4"/>
        <v>-20</v>
      </c>
      <c r="E41" s="8"/>
      <c r="F41" s="9">
        <f t="shared" si="1"/>
        <v>1.200192030724916</v>
      </c>
      <c r="G41" s="9">
        <f t="shared" si="2"/>
        <v>1.7661275329986987</v>
      </c>
      <c r="H41" s="9">
        <f t="shared" si="3"/>
        <v>-2.2988505747126435</v>
      </c>
    </row>
    <row r="42" spans="1:8" ht="12.75">
      <c r="A42" s="17" t="s">
        <v>52</v>
      </c>
      <c r="B42" s="16">
        <v>1</v>
      </c>
      <c r="C42" s="16">
        <v>1</v>
      </c>
      <c r="D42" s="7">
        <f t="shared" si="4"/>
        <v>0</v>
      </c>
      <c r="E42" s="8"/>
      <c r="F42" s="9">
        <f t="shared" si="1"/>
        <v>0.016002560409665547</v>
      </c>
      <c r="G42" s="9">
        <f t="shared" si="2"/>
        <v>0.018590816136828406</v>
      </c>
      <c r="H42" s="9">
        <f t="shared" si="3"/>
        <v>0</v>
      </c>
    </row>
    <row r="43" spans="1:8" ht="12.75">
      <c r="A43" s="17" t="s">
        <v>42</v>
      </c>
      <c r="B43" s="16">
        <v>13</v>
      </c>
      <c r="C43" s="16">
        <v>15</v>
      </c>
      <c r="D43" s="7">
        <f t="shared" si="4"/>
        <v>-2</v>
      </c>
      <c r="E43" s="8"/>
      <c r="F43" s="9">
        <f t="shared" si="1"/>
        <v>0.2080332853256521</v>
      </c>
      <c r="G43" s="9">
        <f t="shared" si="2"/>
        <v>0.2788622420524261</v>
      </c>
      <c r="H43" s="9">
        <f t="shared" si="3"/>
        <v>-0.22988505747126436</v>
      </c>
    </row>
    <row r="44" spans="1:8" ht="12.75">
      <c r="A44" s="17" t="s">
        <v>47</v>
      </c>
      <c r="B44" s="16">
        <v>2</v>
      </c>
      <c r="C44" s="16">
        <v>2</v>
      </c>
      <c r="D44" s="7">
        <f t="shared" si="4"/>
        <v>0</v>
      </c>
      <c r="E44" s="8"/>
      <c r="F44" s="9">
        <f t="shared" si="1"/>
        <v>0.032005120819331094</v>
      </c>
      <c r="G44" s="9">
        <f t="shared" si="2"/>
        <v>0.03718163227365681</v>
      </c>
      <c r="H44" s="9">
        <f t="shared" si="3"/>
        <v>0</v>
      </c>
    </row>
    <row r="45" spans="1:8" ht="12.75">
      <c r="A45" s="17" t="s">
        <v>43</v>
      </c>
      <c r="B45" s="16">
        <v>2672</v>
      </c>
      <c r="C45" s="16">
        <v>2350</v>
      </c>
      <c r="D45" s="7">
        <f t="shared" si="4"/>
        <v>322</v>
      </c>
      <c r="E45" s="8"/>
      <c r="F45" s="9">
        <f t="shared" si="1"/>
        <v>42.75884141462634</v>
      </c>
      <c r="G45" s="9">
        <f t="shared" si="2"/>
        <v>43.68841792154676</v>
      </c>
      <c r="H45" s="9">
        <f t="shared" si="3"/>
        <v>37.01149425287356</v>
      </c>
    </row>
    <row r="46" spans="1:8" s="15" customFormat="1" ht="12.75">
      <c r="A46" s="17" t="s">
        <v>44</v>
      </c>
      <c r="B46" s="16">
        <v>318</v>
      </c>
      <c r="C46" s="16">
        <v>333</v>
      </c>
      <c r="D46" s="7">
        <f t="shared" si="4"/>
        <v>-15</v>
      </c>
      <c r="E46" s="8"/>
      <c r="F46" s="9">
        <f t="shared" si="1"/>
        <v>5.088814210273644</v>
      </c>
      <c r="G46" s="9">
        <f t="shared" si="2"/>
        <v>6.190741773563859</v>
      </c>
      <c r="H46" s="9">
        <f t="shared" si="3"/>
        <v>-1.7241379310344827</v>
      </c>
    </row>
    <row r="47" spans="1:8" ht="13.5" thickBot="1">
      <c r="A47" s="10" t="s">
        <v>8</v>
      </c>
      <c r="B47" s="11">
        <f>SUM(B6:B46)</f>
        <v>6249</v>
      </c>
      <c r="C47" s="11">
        <f>SUM(C6:C46)</f>
        <v>5379</v>
      </c>
      <c r="D47" s="11">
        <f>SUM(D6:D46)</f>
        <v>870</v>
      </c>
      <c r="E47" s="12"/>
      <c r="F47" s="13">
        <f>SUM(F6:F46)</f>
        <v>100</v>
      </c>
      <c r="G47" s="13">
        <f>SUM(G6:G46)</f>
        <v>100.00000000000001</v>
      </c>
      <c r="H47" s="13">
        <f>SUM(H6:H46)</f>
        <v>100.00000000000001</v>
      </c>
    </row>
    <row r="48" ht="12.75">
      <c r="A48" s="14" t="s">
        <v>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2019-05-20T15:17:27Z</cp:lastPrinted>
  <dcterms:created xsi:type="dcterms:W3CDTF">2007-11-19T12:27:49Z</dcterms:created>
  <dcterms:modified xsi:type="dcterms:W3CDTF">2020-12-17T09:54:15Z</dcterms:modified>
  <cp:category/>
  <cp:version/>
  <cp:contentType/>
  <cp:contentStatus/>
</cp:coreProperties>
</file>