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4835" windowHeight="16320" activeTab="0"/>
  </bookViews>
  <sheets>
    <sheet name="18.06.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<sst xmlns="http://schemas.openxmlformats.org/spreadsheetml/2006/main" count="29" uniqueCount="27">
  <si>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Municipi</t>
  </si>
  <si>
    <t>Total</t>
  </si>
  <si>
    <t>Núm. Queixes</t>
  </si>
  <si>
    <t>Núm. Consultes</t>
  </si>
  <si>
    <t>Font: Síndic de Greuges de Catalunya.</t>
  </si>
  <si>
    <t>-</t>
  </si>
  <si>
    <t>%</t>
  </si>
  <si>
    <t>Polítiques socials</t>
  </si>
  <si>
    <t>Educació i recerca</t>
  </si>
  <si>
    <t>Infància i adolescència</t>
  </si>
  <si>
    <t>Salut</t>
  </si>
  <si>
    <t>Serveis socials</t>
  </si>
  <si>
    <t>Treball i pensions</t>
  </si>
  <si>
    <t>Discriminació</t>
  </si>
  <si>
    <t>Administració pública i tributs</t>
  </si>
  <si>
    <t>Administració pública</t>
  </si>
  <si>
    <t>Tributs</t>
  </si>
  <si>
    <t>Polítiques territorials</t>
  </si>
  <si>
    <t>Medi ambient</t>
  </si>
  <si>
    <t>Consum</t>
  </si>
  <si>
    <t>Seguretat ciutadana i justícia</t>
  </si>
  <si>
    <t>Cultura i llengua</t>
  </si>
  <si>
    <t>Altres consultes</t>
  </si>
  <si>
    <t>18.06.09 Síndic de Greuges</t>
  </si>
  <si>
    <t xml:space="preserve">Urbanisme i mobilitat </t>
  </si>
  <si>
    <t xml:space="preserve">Habitatge </t>
  </si>
  <si>
    <t>Queixes i consultes iniciades per matèria. Vallès Occidental.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</si>
</sst>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00"/>
    <numFmt numFmtId="184" formatCode="0.00000"/>
    <numFmt numFmtId="185" formatCode="0.0000"/>
    <numFmt numFmtId="186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 quotePrefix="1">
      <alignment horizontal="right"/>
    </xf>
    <xf numFmtId="2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37" zoomScaleNormal="137" zoomScalePageLayoutView="0" workbookViewId="0" topLeftCell="A1">
      <selection activeCell="A10" sqref="A10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15.421875" style="0" customWidth="1"/>
    <col min="4" max="4" width="12.8515625" style="0" customWidth="1"/>
  </cols>
  <sheetData>
    <row r="1" spans="1:4" ht="15.75">
      <c r="A1" s="1" t="s">
        <v>23</v>
      </c>
      <c r="B1" s="2"/>
      <c r="C1" s="2"/>
      <c r="D1" s="2"/>
    </row>
    <row r="2" spans="1:4" ht="15">
      <c r="A2" s="3" t="s">
        <v>26</v>
      </c>
      <c r="B2" s="4"/>
      <c r="C2" s="4"/>
      <c r="D2" s="4"/>
    </row>
    <row r="3" spans="1:5" ht="12.75">
      <c r="A3" s="5" t="s">
        <v>0</v>
      </c>
      <c r="B3" s="6" t="s">
        <v>2</v>
      </c>
      <c r="C3" s="6" t="s">
        <v>3</v>
      </c>
      <c r="D3" s="6" t="s">
        <v>1</v>
      </c>
      <c r="E3" s="6" t="s">
        <v>6</v>
      </c>
    </row>
    <row r="4" spans="1:5" ht="12.75">
      <c r="A4" s="9" t="s">
        <v>7</v>
      </c>
      <c r="B4" s="18">
        <f>SUM(B5:B10)</f>
        <v>432</v>
      </c>
      <c r="C4" s="18">
        <f>SUM(C5:C10)</f>
        <v>390</v>
      </c>
      <c r="D4" s="19">
        <f>SUM(B4:C4)</f>
        <v>822</v>
      </c>
      <c r="E4" s="25">
        <f aca="true" t="shared" si="0" ref="E4:E10">(D4/$D$26)*100</f>
        <v>39.74854932301741</v>
      </c>
    </row>
    <row r="5" spans="1:5" ht="12.75">
      <c r="A5" s="7" t="s">
        <v>8</v>
      </c>
      <c r="B5" s="14">
        <v>119</v>
      </c>
      <c r="C5" s="14">
        <v>52</v>
      </c>
      <c r="D5" s="8">
        <f aca="true" t="shared" si="1" ref="D5:D10">SUM(B5:C5)</f>
        <v>171</v>
      </c>
      <c r="E5" s="21">
        <f t="shared" si="0"/>
        <v>8.268858800773694</v>
      </c>
    </row>
    <row r="6" spans="1:5" ht="12.75">
      <c r="A6" s="7" t="s">
        <v>9</v>
      </c>
      <c r="B6" s="15">
        <v>67</v>
      </c>
      <c r="C6" s="15">
        <v>60</v>
      </c>
      <c r="D6" s="8">
        <f t="shared" si="1"/>
        <v>127</v>
      </c>
      <c r="E6" s="21">
        <f t="shared" si="0"/>
        <v>6.141199226305609</v>
      </c>
    </row>
    <row r="7" spans="1:5" ht="12.75">
      <c r="A7" s="7" t="s">
        <v>10</v>
      </c>
      <c r="B7" s="15">
        <v>133</v>
      </c>
      <c r="C7" s="15">
        <v>101</v>
      </c>
      <c r="D7" s="8">
        <f t="shared" si="1"/>
        <v>234</v>
      </c>
      <c r="E7" s="21">
        <f t="shared" si="0"/>
        <v>11.315280464216634</v>
      </c>
    </row>
    <row r="8" spans="1:5" ht="12.75">
      <c r="A8" s="7" t="s">
        <v>11</v>
      </c>
      <c r="B8" s="15">
        <v>97</v>
      </c>
      <c r="C8" s="15">
        <v>94</v>
      </c>
      <c r="D8" s="8">
        <f t="shared" si="1"/>
        <v>191</v>
      </c>
      <c r="E8" s="21">
        <f t="shared" si="0"/>
        <v>9.235976789168278</v>
      </c>
    </row>
    <row r="9" spans="1:5" ht="12.75">
      <c r="A9" s="7" t="s">
        <v>12</v>
      </c>
      <c r="B9" s="15">
        <v>15</v>
      </c>
      <c r="C9" s="15">
        <v>83</v>
      </c>
      <c r="D9" s="8">
        <f t="shared" si="1"/>
        <v>98</v>
      </c>
      <c r="E9" s="21">
        <f t="shared" si="0"/>
        <v>4.738878143133462</v>
      </c>
    </row>
    <row r="10" spans="1:5" ht="12.75">
      <c r="A10" s="7" t="s">
        <v>13</v>
      </c>
      <c r="B10" s="15">
        <v>1</v>
      </c>
      <c r="C10" s="26" t="s">
        <v>5</v>
      </c>
      <c r="D10" s="8">
        <f t="shared" si="1"/>
        <v>1</v>
      </c>
      <c r="E10" s="21">
        <f t="shared" si="0"/>
        <v>0.04835589941972921</v>
      </c>
    </row>
    <row r="11" spans="1:11" ht="3" customHeight="1">
      <c r="A11" s="9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5" ht="12.75">
      <c r="A12" s="9" t="s">
        <v>14</v>
      </c>
      <c r="B12" s="16">
        <f>SUM(B13:B14)</f>
        <v>381</v>
      </c>
      <c r="C12" s="16">
        <f>SUM(C13:C14)</f>
        <v>175</v>
      </c>
      <c r="D12" s="16">
        <f>SUM(D13:D14)</f>
        <v>556</v>
      </c>
      <c r="E12" s="25">
        <f>(D12/$D$26)*100</f>
        <v>26.88588007736944</v>
      </c>
    </row>
    <row r="13" spans="1:5" ht="12.75">
      <c r="A13" s="7" t="s">
        <v>15</v>
      </c>
      <c r="B13" s="15">
        <v>157</v>
      </c>
      <c r="C13" s="15">
        <v>140</v>
      </c>
      <c r="D13" s="8">
        <f>SUM(B13:C13)</f>
        <v>297</v>
      </c>
      <c r="E13" s="21">
        <f>(D13/$D$26)*100</f>
        <v>14.361702127659576</v>
      </c>
    </row>
    <row r="14" spans="1:5" ht="12.75">
      <c r="A14" s="7" t="s">
        <v>16</v>
      </c>
      <c r="B14" s="15">
        <v>224</v>
      </c>
      <c r="C14" s="15">
        <v>35</v>
      </c>
      <c r="D14" s="8">
        <f>SUM(B14:C14)</f>
        <v>259</v>
      </c>
      <c r="E14" s="21">
        <f>(D14/$D$26)*100</f>
        <v>12.524177949709864</v>
      </c>
    </row>
    <row r="15" spans="1:11" ht="3" customHeight="1">
      <c r="A15" s="9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5" ht="12.75">
      <c r="A16" s="9" t="s">
        <v>17</v>
      </c>
      <c r="B16" s="16">
        <f>SUM(B17:B19)</f>
        <v>135</v>
      </c>
      <c r="C16" s="16">
        <f>SUM(C17:C19)</f>
        <v>84</v>
      </c>
      <c r="D16" s="19">
        <f>SUM(B16:C16)</f>
        <v>219</v>
      </c>
      <c r="E16" s="25">
        <f>(D16/$D$26)*100</f>
        <v>10.589941972920697</v>
      </c>
    </row>
    <row r="17" spans="1:5" ht="12.75">
      <c r="A17" s="7" t="s">
        <v>18</v>
      </c>
      <c r="B17" s="15">
        <v>64</v>
      </c>
      <c r="C17" s="15">
        <v>28</v>
      </c>
      <c r="D17" s="8">
        <f>SUM(B17:C17)</f>
        <v>92</v>
      </c>
      <c r="E17" s="21">
        <f>(D17/$D$26)*100</f>
        <v>4.448742746615087</v>
      </c>
    </row>
    <row r="18" spans="1:5" ht="12.75">
      <c r="A18" s="7" t="s">
        <v>24</v>
      </c>
      <c r="B18" s="15">
        <v>44</v>
      </c>
      <c r="C18" s="15">
        <v>25</v>
      </c>
      <c r="D18" s="8">
        <f>SUM(B18:C18)</f>
        <v>69</v>
      </c>
      <c r="E18" s="21">
        <f>(D18/$D$26)*100</f>
        <v>3.3365570599613155</v>
      </c>
    </row>
    <row r="19" spans="1:5" ht="12.75">
      <c r="A19" s="7" t="s">
        <v>25</v>
      </c>
      <c r="B19" s="15">
        <v>27</v>
      </c>
      <c r="C19" s="17">
        <v>31</v>
      </c>
      <c r="D19" s="8">
        <f aca="true" t="shared" si="2" ref="D19:D24">SUM(B19:C19)</f>
        <v>58</v>
      </c>
      <c r="E19" s="21">
        <f>(D19/$D$26)*100</f>
        <v>2.804642166344294</v>
      </c>
    </row>
    <row r="20" spans="1:11" ht="3" customHeight="1">
      <c r="A20" s="9"/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5" ht="12.75">
      <c r="A21" s="9" t="s">
        <v>19</v>
      </c>
      <c r="B21" s="16">
        <v>155</v>
      </c>
      <c r="C21" s="18">
        <v>194</v>
      </c>
      <c r="D21" s="19">
        <f t="shared" si="2"/>
        <v>349</v>
      </c>
      <c r="E21" s="25">
        <f>(D21/$D$26)*100</f>
        <v>16.876208897485494</v>
      </c>
    </row>
    <row r="22" spans="1:5" ht="12.75">
      <c r="A22" s="9" t="s">
        <v>20</v>
      </c>
      <c r="B22" s="16">
        <v>35</v>
      </c>
      <c r="C22" s="18">
        <v>41</v>
      </c>
      <c r="D22" s="19">
        <f t="shared" si="2"/>
        <v>76</v>
      </c>
      <c r="E22" s="25">
        <f>(D22/$D$26)*100</f>
        <v>3.67504835589942</v>
      </c>
    </row>
    <row r="23" spans="1:5" ht="12.75">
      <c r="A23" s="9" t="s">
        <v>21</v>
      </c>
      <c r="B23" s="16">
        <v>3</v>
      </c>
      <c r="C23" s="20">
        <v>1</v>
      </c>
      <c r="D23" s="19">
        <f t="shared" si="2"/>
        <v>4</v>
      </c>
      <c r="E23" s="25">
        <f>(D23/$D$26)*100</f>
        <v>0.19342359767891684</v>
      </c>
    </row>
    <row r="24" spans="1:5" ht="12.75">
      <c r="A24" s="9" t="s">
        <v>22</v>
      </c>
      <c r="B24" s="16" t="s">
        <v>5</v>
      </c>
      <c r="C24" s="18">
        <v>42</v>
      </c>
      <c r="D24" s="19">
        <f t="shared" si="2"/>
        <v>42</v>
      </c>
      <c r="E24" s="25">
        <f>(D24/$D$26)*100</f>
        <v>2.0309477756286265</v>
      </c>
    </row>
    <row r="25" spans="1:11" ht="3" customHeight="1">
      <c r="A25" s="9"/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spans="1:5" ht="13.5" thickBot="1">
      <c r="A26" s="10" t="s">
        <v>1</v>
      </c>
      <c r="B26" s="13">
        <f>B4+B12+B16+B21+B22+B23</f>
        <v>1141</v>
      </c>
      <c r="C26" s="13">
        <f>C4+C12+C16+C21+C22+C23+C24</f>
        <v>927</v>
      </c>
      <c r="D26" s="13">
        <f>D4+D12+D16+D21+D22+D23+D24</f>
        <v>2068</v>
      </c>
      <c r="E26" s="24">
        <f>(D26/$D$26)*100</f>
        <v>100</v>
      </c>
    </row>
    <row r="27" spans="1:4" ht="12.75">
      <c r="A27" s="11" t="s">
        <v>4</v>
      </c>
      <c r="B27" s="12"/>
      <c r="C27" s="12"/>
      <c r="D27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2009-11-02T09:56:38Z</cp:lastPrinted>
  <dcterms:created xsi:type="dcterms:W3CDTF">1996-11-27T10:00:04Z</dcterms:created>
  <dcterms:modified xsi:type="dcterms:W3CDTF">2021-12-23T11:33:46Z</dcterms:modified>
  <cp:category/>
  <cp:version/>
  <cp:contentType/>
  <cp:contentStatus/>
</cp:coreProperties>
</file>