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4.19.0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<sst xmlns="http://schemas.openxmlformats.org/spreadsheetml/2006/main" count="18" uniqueCount="17">
  <si>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Any</t>
  </si>
  <si>
    <t>Mitja Marató</t>
  </si>
  <si>
    <t>Cursa popular</t>
  </si>
  <si>
    <t>Bicicletada</t>
  </si>
  <si>
    <t>Patinada</t>
  </si>
  <si>
    <t>Total</t>
  </si>
  <si>
    <r>
      <t>D</t>
    </r>
    <r>
      <rPr>
        <b/>
        <sz val="8"/>
        <color indexed="9"/>
        <rFont val="Arial"/>
        <family val="2"/>
      </rPr>
      <t>% anual</t>
    </r>
  </si>
  <si>
    <t>Font: Ajuntament de Sabadell. Servei d'Esports.</t>
  </si>
  <si>
    <t>-</t>
  </si>
  <si>
    <t>Cursa infantil</t>
  </si>
  <si>
    <t>14.19.01 Activitats esportives durant la Festa Major</t>
  </si>
  <si>
    <t>Cursa 14 km</t>
  </si>
  <si>
    <t>Participació. 1993-2021</t>
  </si>
  <si>
    <t>A partir del 2003, la bicicletada i la patinada s'unifiquen i passa a celebrar-se la pedalada popular que engloba totes dues activitats</t>
  </si>
  <si>
    <t>2020*</t>
  </si>
  <si>
    <t>2021*</t>
  </si>
  <si>
    <t>* Anys 2020 i 2021 afectació Covid. El 2021 es va realitzar una única cursa popular de 5 km per a adults.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</si>
</sst>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"/>
    <numFmt numFmtId="181" formatCode="0.000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6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/>
    </xf>
    <xf numFmtId="2" fontId="6" fillId="0" borderId="0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3" fontId="8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2" fontId="6" fillId="0" borderId="0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0">
      <selection activeCell="A36" sqref="A36"/>
    </sheetView>
  </sheetViews>
  <sheetFormatPr defaultColWidth="11.421875" defaultRowHeight="12.75"/>
  <cols>
    <col min="1" max="1" width="6.8515625" style="0" customWidth="1"/>
    <col min="2" max="2" width="10.57421875" style="0" bestFit="1" customWidth="1"/>
    <col min="3" max="3" width="12.140625" style="0" bestFit="1" customWidth="1"/>
    <col min="4" max="5" width="11.421875" style="0" customWidth="1"/>
    <col min="6" max="6" width="9.28125" style="0" bestFit="1" customWidth="1"/>
    <col min="7" max="8" width="7.57421875" style="0" bestFit="1" customWidth="1"/>
    <col min="9" max="9" width="8.00390625" style="0" bestFit="1" customWidth="1"/>
  </cols>
  <sheetData>
    <row r="1" spans="1:6" ht="15.75">
      <c r="A1" s="1" t="s">
        <v>10</v>
      </c>
      <c r="B1" s="2"/>
      <c r="C1" s="2"/>
      <c r="D1" s="2"/>
      <c r="E1" s="2"/>
      <c r="F1" s="2"/>
    </row>
    <row r="2" spans="1:7" ht="15">
      <c r="A2" s="3" t="s">
        <v>12</v>
      </c>
      <c r="B2" s="3"/>
      <c r="C2" s="2"/>
      <c r="D2" s="2"/>
      <c r="E2" s="2"/>
      <c r="F2" s="2"/>
      <c r="G2" s="2"/>
    </row>
    <row r="3" spans="1:9" ht="12.75">
      <c r="A3" s="4" t="s">
        <v>0</v>
      </c>
      <c r="B3" s="5" t="s">
        <v>1</v>
      </c>
      <c r="C3" s="5" t="s">
        <v>2</v>
      </c>
      <c r="D3" s="5" t="s">
        <v>9</v>
      </c>
      <c r="E3" s="5" t="s">
        <v>11</v>
      </c>
      <c r="F3" s="5" t="s">
        <v>3</v>
      </c>
      <c r="G3" s="5" t="s">
        <v>4</v>
      </c>
      <c r="H3" s="5" t="s">
        <v>5</v>
      </c>
      <c r="I3" s="6" t="s">
        <v>6</v>
      </c>
    </row>
    <row r="4" spans="1:9" ht="12.75">
      <c r="A4" s="7">
        <v>1993</v>
      </c>
      <c r="B4" s="7"/>
      <c r="C4" s="8">
        <v>934</v>
      </c>
      <c r="D4" s="8"/>
      <c r="E4" s="8"/>
      <c r="F4" s="8">
        <v>4000</v>
      </c>
      <c r="G4" s="8"/>
      <c r="H4" s="9">
        <f>SUM(C4:G4)</f>
        <v>4934</v>
      </c>
      <c r="I4" s="20" t="s">
        <v>8</v>
      </c>
    </row>
    <row r="5" spans="1:9" ht="12.75">
      <c r="A5" s="7">
        <v>1994</v>
      </c>
      <c r="B5" s="7"/>
      <c r="C5" s="8">
        <v>1045</v>
      </c>
      <c r="D5" s="8"/>
      <c r="E5" s="8"/>
      <c r="F5" s="8">
        <v>5000</v>
      </c>
      <c r="G5" s="8"/>
      <c r="H5" s="9">
        <f>SUM(C5:G5)</f>
        <v>6045</v>
      </c>
      <c r="I5" s="17">
        <f>(H5-H4)*100/H4</f>
        <v>22.517227401702474</v>
      </c>
    </row>
    <row r="6" spans="1:10" ht="12.75">
      <c r="A6" s="7">
        <v>1995</v>
      </c>
      <c r="B6" s="7"/>
      <c r="C6" s="8">
        <v>940</v>
      </c>
      <c r="D6" s="8"/>
      <c r="E6" s="8"/>
      <c r="F6" s="8">
        <v>4000</v>
      </c>
      <c r="G6" s="8">
        <v>175</v>
      </c>
      <c r="H6" s="9">
        <f aca="true" t="shared" si="0" ref="H6:H15">SUM(C6:G6)</f>
        <v>5115</v>
      </c>
      <c r="I6" s="17">
        <f aca="true" t="shared" si="1" ref="I6:I17">(H6-H5)*100/H5</f>
        <v>-15.384615384615385</v>
      </c>
      <c r="J6" s="16"/>
    </row>
    <row r="7" spans="1:10" ht="12.75">
      <c r="A7" s="7">
        <v>1996</v>
      </c>
      <c r="B7" s="7"/>
      <c r="C7" s="8">
        <v>938</v>
      </c>
      <c r="D7" s="8"/>
      <c r="E7" s="8"/>
      <c r="F7" s="8">
        <v>3800</v>
      </c>
      <c r="G7" s="8">
        <v>136</v>
      </c>
      <c r="H7" s="9">
        <f t="shared" si="0"/>
        <v>4874</v>
      </c>
      <c r="I7" s="17">
        <f t="shared" si="1"/>
        <v>-4.711632453567938</v>
      </c>
      <c r="J7" s="16"/>
    </row>
    <row r="8" spans="1:10" ht="12.75">
      <c r="A8" s="7">
        <v>1997</v>
      </c>
      <c r="B8" s="7"/>
      <c r="C8" s="8">
        <v>956</v>
      </c>
      <c r="D8" s="8"/>
      <c r="E8" s="8"/>
      <c r="F8" s="8">
        <v>4000</v>
      </c>
      <c r="G8" s="8">
        <v>60</v>
      </c>
      <c r="H8" s="9">
        <f t="shared" si="0"/>
        <v>5016</v>
      </c>
      <c r="I8" s="17">
        <f t="shared" si="1"/>
        <v>2.9134181370537546</v>
      </c>
      <c r="J8" s="16"/>
    </row>
    <row r="9" spans="1:10" ht="12.75">
      <c r="A9" s="7">
        <v>1998</v>
      </c>
      <c r="B9" s="7"/>
      <c r="C9" s="8">
        <v>843</v>
      </c>
      <c r="D9" s="8"/>
      <c r="E9" s="8"/>
      <c r="F9" s="8">
        <v>5800</v>
      </c>
      <c r="G9" s="8">
        <v>50</v>
      </c>
      <c r="H9" s="9">
        <f t="shared" si="0"/>
        <v>6693</v>
      </c>
      <c r="I9" s="17">
        <f t="shared" si="1"/>
        <v>33.433014354066984</v>
      </c>
      <c r="J9" s="16"/>
    </row>
    <row r="10" spans="1:10" ht="12.75">
      <c r="A10" s="7">
        <v>1999</v>
      </c>
      <c r="B10" s="7"/>
      <c r="C10" s="8">
        <v>941</v>
      </c>
      <c r="D10" s="8"/>
      <c r="E10" s="8"/>
      <c r="F10" s="8">
        <v>6000</v>
      </c>
      <c r="G10" s="8">
        <v>50</v>
      </c>
      <c r="H10" s="9">
        <f t="shared" si="0"/>
        <v>6991</v>
      </c>
      <c r="I10" s="17">
        <f t="shared" si="1"/>
        <v>4.452412968773345</v>
      </c>
      <c r="J10" s="16"/>
    </row>
    <row r="11" spans="1:10" ht="12.75">
      <c r="A11" s="7">
        <v>2000</v>
      </c>
      <c r="B11" s="7"/>
      <c r="C11" s="8">
        <v>1045</v>
      </c>
      <c r="D11" s="8"/>
      <c r="E11" s="8"/>
      <c r="F11" s="8">
        <v>4000</v>
      </c>
      <c r="G11" s="8">
        <v>50</v>
      </c>
      <c r="H11" s="9">
        <f t="shared" si="0"/>
        <v>5095</v>
      </c>
      <c r="I11" s="17">
        <f t="shared" si="1"/>
        <v>-27.12058360749535</v>
      </c>
      <c r="J11" s="16"/>
    </row>
    <row r="12" spans="1:10" ht="12.75">
      <c r="A12" s="7">
        <v>2001</v>
      </c>
      <c r="B12" s="7"/>
      <c r="C12" s="8">
        <v>953</v>
      </c>
      <c r="D12" s="8"/>
      <c r="E12" s="8"/>
      <c r="F12" s="8">
        <v>4000</v>
      </c>
      <c r="G12" s="8">
        <v>50</v>
      </c>
      <c r="H12" s="9">
        <f t="shared" si="0"/>
        <v>5003</v>
      </c>
      <c r="I12" s="17">
        <f t="shared" si="1"/>
        <v>-1.8056918547595682</v>
      </c>
      <c r="J12" s="16"/>
    </row>
    <row r="13" spans="1:10" ht="12.75">
      <c r="A13" s="10">
        <v>2002</v>
      </c>
      <c r="B13" s="10"/>
      <c r="C13" s="11">
        <v>1275</v>
      </c>
      <c r="D13" s="11"/>
      <c r="E13" s="11"/>
      <c r="F13" s="11">
        <v>4200</v>
      </c>
      <c r="G13" s="11">
        <v>50</v>
      </c>
      <c r="H13" s="9">
        <f t="shared" si="0"/>
        <v>5525</v>
      </c>
      <c r="I13" s="17">
        <f t="shared" si="1"/>
        <v>10.433739756146313</v>
      </c>
      <c r="J13" s="16"/>
    </row>
    <row r="14" spans="1:10" ht="12.75">
      <c r="A14" s="10">
        <v>2003</v>
      </c>
      <c r="B14" s="10"/>
      <c r="C14" s="11">
        <v>1449</v>
      </c>
      <c r="D14" s="11"/>
      <c r="E14" s="11"/>
      <c r="F14" s="11">
        <v>4200</v>
      </c>
      <c r="G14" s="11"/>
      <c r="H14" s="9">
        <f t="shared" si="0"/>
        <v>5649</v>
      </c>
      <c r="I14" s="17">
        <f t="shared" si="1"/>
        <v>2.244343891402715</v>
      </c>
      <c r="J14" s="16"/>
    </row>
    <row r="15" spans="1:10" ht="12.75">
      <c r="A15" s="10">
        <v>2004</v>
      </c>
      <c r="B15" s="10"/>
      <c r="C15" s="11">
        <v>1668</v>
      </c>
      <c r="D15" s="11"/>
      <c r="E15" s="11"/>
      <c r="F15" s="11">
        <v>4800</v>
      </c>
      <c r="G15" s="12"/>
      <c r="H15" s="13">
        <f t="shared" si="0"/>
        <v>6468</v>
      </c>
      <c r="I15" s="17">
        <f t="shared" si="1"/>
        <v>14.49814126394052</v>
      </c>
      <c r="J15" s="16"/>
    </row>
    <row r="16" spans="1:10" ht="12.75">
      <c r="A16" s="10">
        <v>2005</v>
      </c>
      <c r="B16" s="10"/>
      <c r="C16" s="11">
        <v>1376</v>
      </c>
      <c r="D16" s="11"/>
      <c r="E16" s="11"/>
      <c r="F16" s="11">
        <v>5000</v>
      </c>
      <c r="G16" s="14"/>
      <c r="H16" s="13">
        <f>SUM(C16:G16)</f>
        <v>6376</v>
      </c>
      <c r="I16" s="17">
        <f t="shared" si="1"/>
        <v>-1.4223871366728509</v>
      </c>
      <c r="J16" s="16"/>
    </row>
    <row r="17" spans="1:10" s="12" customFormat="1" ht="12.75">
      <c r="A17" s="10">
        <v>2006</v>
      </c>
      <c r="B17" s="15">
        <v>750</v>
      </c>
      <c r="C17" s="11">
        <v>1140</v>
      </c>
      <c r="D17" s="11"/>
      <c r="E17" s="11"/>
      <c r="F17" s="11">
        <v>5000</v>
      </c>
      <c r="G17" s="14"/>
      <c r="H17" s="13">
        <f>SUM(B17:G17)</f>
        <v>6890</v>
      </c>
      <c r="I17" s="17">
        <f t="shared" si="1"/>
        <v>8.061480552070263</v>
      </c>
      <c r="J17" s="16"/>
    </row>
    <row r="18" spans="1:10" s="12" customFormat="1" ht="12.75">
      <c r="A18" s="10">
        <v>2007</v>
      </c>
      <c r="B18" s="15">
        <v>726</v>
      </c>
      <c r="C18" s="11">
        <v>1991</v>
      </c>
      <c r="D18" s="11"/>
      <c r="E18" s="11"/>
      <c r="F18" s="11">
        <v>6000</v>
      </c>
      <c r="G18" s="14"/>
      <c r="H18" s="13">
        <f>SUM(B18:G18)</f>
        <v>8717</v>
      </c>
      <c r="I18" s="18">
        <f aca="true" t="shared" si="2" ref="I18:I24">(H18-H17)*100/H17</f>
        <v>26.5166908563135</v>
      </c>
      <c r="J18" s="16"/>
    </row>
    <row r="19" spans="1:10" ht="12.75">
      <c r="A19" s="21">
        <v>2008</v>
      </c>
      <c r="B19" s="14">
        <v>935</v>
      </c>
      <c r="C19" s="22">
        <v>1463</v>
      </c>
      <c r="D19" s="22"/>
      <c r="E19" s="22"/>
      <c r="F19" s="22">
        <v>5000</v>
      </c>
      <c r="G19" s="14"/>
      <c r="H19" s="13">
        <f>SUM(B19:G19)</f>
        <v>7398</v>
      </c>
      <c r="I19" s="18">
        <f t="shared" si="2"/>
        <v>-15.13135252953998</v>
      </c>
      <c r="J19" s="19"/>
    </row>
    <row r="20" spans="1:10" ht="12.75">
      <c r="A20" s="21">
        <v>2009</v>
      </c>
      <c r="B20" s="14">
        <v>934</v>
      </c>
      <c r="C20" s="22">
        <v>1286</v>
      </c>
      <c r="D20" s="22">
        <v>393</v>
      </c>
      <c r="E20" s="22"/>
      <c r="F20" s="22">
        <v>5000</v>
      </c>
      <c r="G20" s="14"/>
      <c r="H20" s="13">
        <f>SUM(B20:G20)</f>
        <v>7613</v>
      </c>
      <c r="I20" s="18">
        <f t="shared" si="2"/>
        <v>2.906190862395242</v>
      </c>
      <c r="J20" s="19"/>
    </row>
    <row r="21" spans="1:10" ht="12.75">
      <c r="A21" s="21">
        <v>2010</v>
      </c>
      <c r="B21" s="24">
        <v>1139</v>
      </c>
      <c r="C21" s="22">
        <v>1798</v>
      </c>
      <c r="D21" s="22">
        <v>400</v>
      </c>
      <c r="E21" s="22"/>
      <c r="F21" s="22">
        <v>5000</v>
      </c>
      <c r="G21" s="14"/>
      <c r="H21" s="13">
        <v>8337</v>
      </c>
      <c r="I21" s="18">
        <f t="shared" si="2"/>
        <v>9.510048601077106</v>
      </c>
      <c r="J21" s="19"/>
    </row>
    <row r="22" spans="1:9" ht="12.75">
      <c r="A22" s="21">
        <v>2011</v>
      </c>
      <c r="B22" s="24">
        <v>1135</v>
      </c>
      <c r="C22" s="22">
        <v>2250</v>
      </c>
      <c r="D22" s="22">
        <v>550</v>
      </c>
      <c r="E22" s="22"/>
      <c r="F22" s="22"/>
      <c r="G22" s="14"/>
      <c r="H22" s="13">
        <f aca="true" t="shared" si="3" ref="H22:H30">SUM(B22:G22)</f>
        <v>3935</v>
      </c>
      <c r="I22" s="18">
        <f t="shared" si="2"/>
        <v>-52.80076766222862</v>
      </c>
    </row>
    <row r="23" spans="1:9" ht="12.75">
      <c r="A23" s="21">
        <v>2012</v>
      </c>
      <c r="B23" s="24">
        <v>1040</v>
      </c>
      <c r="C23" s="22">
        <v>2271</v>
      </c>
      <c r="D23" s="22">
        <v>718</v>
      </c>
      <c r="E23" s="22"/>
      <c r="F23" s="22"/>
      <c r="G23" s="14"/>
      <c r="H23" s="13">
        <f t="shared" si="3"/>
        <v>4029</v>
      </c>
      <c r="I23" s="18">
        <f t="shared" si="2"/>
        <v>2.388818297331639</v>
      </c>
    </row>
    <row r="24" spans="1:9" ht="12.75">
      <c r="A24" s="21">
        <v>2013</v>
      </c>
      <c r="B24" s="24">
        <v>692</v>
      </c>
      <c r="C24" s="22">
        <v>1670</v>
      </c>
      <c r="D24" s="22">
        <v>627</v>
      </c>
      <c r="E24" s="22">
        <v>277</v>
      </c>
      <c r="F24" s="22">
        <v>5000</v>
      </c>
      <c r="G24" s="14"/>
      <c r="H24" s="13">
        <f t="shared" si="3"/>
        <v>8266</v>
      </c>
      <c r="I24" s="18">
        <f t="shared" si="2"/>
        <v>105.16257135765699</v>
      </c>
    </row>
    <row r="25" spans="1:9" ht="12.75">
      <c r="A25" s="21">
        <v>2014</v>
      </c>
      <c r="B25" s="24">
        <v>770</v>
      </c>
      <c r="C25" s="22">
        <v>2156</v>
      </c>
      <c r="D25" s="22">
        <v>690</v>
      </c>
      <c r="E25" s="22">
        <v>342</v>
      </c>
      <c r="F25" s="22">
        <v>4500</v>
      </c>
      <c r="G25" s="14"/>
      <c r="H25" s="13">
        <f t="shared" si="3"/>
        <v>8458</v>
      </c>
      <c r="I25" s="18">
        <f aca="true" t="shared" si="4" ref="I25:I32">(H25-H24)*100/H24</f>
        <v>2.3227679651584805</v>
      </c>
    </row>
    <row r="26" spans="1:9" ht="12.75">
      <c r="A26" s="21">
        <v>2015</v>
      </c>
      <c r="B26" s="24">
        <v>585</v>
      </c>
      <c r="C26" s="22">
        <v>2029</v>
      </c>
      <c r="D26" s="22">
        <v>560</v>
      </c>
      <c r="E26" s="22">
        <v>192</v>
      </c>
      <c r="F26" s="22">
        <v>4500</v>
      </c>
      <c r="G26" s="14"/>
      <c r="H26" s="13">
        <f t="shared" si="3"/>
        <v>7866</v>
      </c>
      <c r="I26" s="18">
        <f t="shared" si="4"/>
        <v>-6.999290612437928</v>
      </c>
    </row>
    <row r="27" spans="1:9" ht="12.75">
      <c r="A27" s="21">
        <v>2016</v>
      </c>
      <c r="B27" s="24">
        <v>432</v>
      </c>
      <c r="C27" s="22">
        <v>1500</v>
      </c>
      <c r="D27" s="22">
        <v>650</v>
      </c>
      <c r="E27" s="22">
        <v>221</v>
      </c>
      <c r="F27" s="22">
        <v>5000</v>
      </c>
      <c r="G27" s="14"/>
      <c r="H27" s="13">
        <f t="shared" si="3"/>
        <v>7803</v>
      </c>
      <c r="I27" s="18">
        <f t="shared" si="4"/>
        <v>-0.8009153318077803</v>
      </c>
    </row>
    <row r="28" spans="1:9" ht="12.75">
      <c r="A28" s="21">
        <v>2017</v>
      </c>
      <c r="B28" s="24">
        <v>442</v>
      </c>
      <c r="C28" s="22">
        <v>1331</v>
      </c>
      <c r="D28" s="22">
        <v>605</v>
      </c>
      <c r="E28" s="22">
        <v>254</v>
      </c>
      <c r="F28" s="22">
        <v>5200</v>
      </c>
      <c r="G28" s="14"/>
      <c r="H28" s="13">
        <f t="shared" si="3"/>
        <v>7832</v>
      </c>
      <c r="I28" s="18">
        <f t="shared" si="4"/>
        <v>0.37165192874535435</v>
      </c>
    </row>
    <row r="29" spans="1:9" ht="12.75">
      <c r="A29" s="21">
        <v>2018</v>
      </c>
      <c r="B29" s="24">
        <v>448</v>
      </c>
      <c r="C29" s="22">
        <v>1870</v>
      </c>
      <c r="D29" s="22">
        <v>700</v>
      </c>
      <c r="E29" s="22">
        <v>202</v>
      </c>
      <c r="F29" s="22">
        <v>5000</v>
      </c>
      <c r="G29" s="14"/>
      <c r="H29" s="13">
        <f t="shared" si="3"/>
        <v>8220</v>
      </c>
      <c r="I29" s="18">
        <f t="shared" si="4"/>
        <v>4.954034729315628</v>
      </c>
    </row>
    <row r="30" spans="1:9" ht="12.75">
      <c r="A30" s="21">
        <v>2019</v>
      </c>
      <c r="B30" s="24">
        <v>459</v>
      </c>
      <c r="C30" s="22">
        <v>1318</v>
      </c>
      <c r="D30" s="22">
        <v>620</v>
      </c>
      <c r="E30" s="22">
        <v>188</v>
      </c>
      <c r="F30" s="22">
        <v>4800</v>
      </c>
      <c r="G30" s="14"/>
      <c r="H30" s="13">
        <f t="shared" si="3"/>
        <v>7385</v>
      </c>
      <c r="I30" s="18">
        <f t="shared" si="4"/>
        <v>-10.158150851581508</v>
      </c>
    </row>
    <row r="31" spans="1:9" ht="12.75">
      <c r="A31" s="21" t="s">
        <v>14</v>
      </c>
      <c r="B31" s="24">
        <v>0</v>
      </c>
      <c r="C31" s="22">
        <v>0</v>
      </c>
      <c r="D31" s="22">
        <v>0</v>
      </c>
      <c r="E31" s="22">
        <v>0</v>
      </c>
      <c r="F31" s="22">
        <v>0</v>
      </c>
      <c r="G31" s="14"/>
      <c r="H31" s="13">
        <f>SUM(B31:G31)</f>
        <v>0</v>
      </c>
      <c r="I31" s="18">
        <f t="shared" si="4"/>
        <v>-100</v>
      </c>
    </row>
    <row r="32" spans="1:9" ht="13.5" thickBot="1">
      <c r="A32" s="21" t="s">
        <v>15</v>
      </c>
      <c r="B32" s="24">
        <v>0</v>
      </c>
      <c r="C32" s="22">
        <v>0</v>
      </c>
      <c r="D32" s="22">
        <v>0</v>
      </c>
      <c r="E32" s="22">
        <v>0</v>
      </c>
      <c r="F32" s="22">
        <v>0</v>
      </c>
      <c r="G32" s="14"/>
      <c r="H32" s="13">
        <v>550</v>
      </c>
      <c r="I32" s="29" t="s">
        <v>8</v>
      </c>
    </row>
    <row r="33" spans="1:9" ht="12.75">
      <c r="A33" s="25" t="s">
        <v>7</v>
      </c>
      <c r="B33" s="26"/>
      <c r="C33" s="26"/>
      <c r="D33" s="26"/>
      <c r="E33" s="26"/>
      <c r="F33" s="27"/>
      <c r="G33" s="28"/>
      <c r="H33" s="27"/>
      <c r="I33" s="26"/>
    </row>
    <row r="34" spans="1:6" ht="12.75">
      <c r="A34" s="10" t="s">
        <v>13</v>
      </c>
      <c r="F34" s="23"/>
    </row>
    <row r="35" ht="12.75">
      <c r="A35" s="10" t="s">
        <v>16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  <ignoredErrors>
    <ignoredError sqref="H17:H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2007-11-28T13:00:10Z</cp:lastPrinted>
  <dcterms:created xsi:type="dcterms:W3CDTF">1996-11-27T10:00:04Z</dcterms:created>
  <dcterms:modified xsi:type="dcterms:W3CDTF">2022-11-23T12:17:58Z</dcterms:modified>
  <cp:category/>
  <cp:version/>
  <cp:contentType/>
  <cp:contentStatus/>
</cp:coreProperties>
</file>