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765" windowHeight="16215" activeTab="0"/>
  </bookViews>
  <sheets>
    <sheet name="02.02.1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<sst xmlns="http://schemas.openxmlformats.org/spreadsheetml/2006/main" count="57" uniqueCount="53">
  <si>
    <t>02.02.15 Moviment demogràfic</t>
  </si>
  <si>
    <t>Nombre</t>
  </si>
  <si>
    <t>%</t>
  </si>
  <si>
    <t xml:space="preserve">Comarca de </t>
  </si>
  <si>
    <t>Saldo</t>
  </si>
  <si>
    <t>procedència/destinació</t>
  </si>
  <si>
    <t>Altes</t>
  </si>
  <si>
    <t>Baixes</t>
  </si>
  <si>
    <t>Catalunya</t>
  </si>
  <si>
    <t>migratori</t>
  </si>
  <si>
    <t xml:space="preserve">Alt Camp                      </t>
  </si>
  <si>
    <t xml:space="preserve">Alt Empordà                   </t>
  </si>
  <si>
    <t xml:space="preserve">Alt Penedès                   </t>
  </si>
  <si>
    <t xml:space="preserve">Alt Urgell                    </t>
  </si>
  <si>
    <t xml:space="preserve">Alta Ribagorça                </t>
  </si>
  <si>
    <t xml:space="preserve">Anoia                         </t>
  </si>
  <si>
    <t xml:space="preserve">Bages                         </t>
  </si>
  <si>
    <t xml:space="preserve">Baix Camp                     </t>
  </si>
  <si>
    <t xml:space="preserve">Baix Ebre                     </t>
  </si>
  <si>
    <t xml:space="preserve">Baix Empordà                  </t>
  </si>
  <si>
    <t xml:space="preserve">Baix Llobregat                </t>
  </si>
  <si>
    <t xml:space="preserve">Baix Penedès                  </t>
  </si>
  <si>
    <t xml:space="preserve">Barcelonès                    </t>
  </si>
  <si>
    <t xml:space="preserve">Berguedà                      </t>
  </si>
  <si>
    <t xml:space="preserve">Cerdanya                      </t>
  </si>
  <si>
    <t xml:space="preserve">Garraf                        </t>
  </si>
  <si>
    <t xml:space="preserve">Garrigues                     </t>
  </si>
  <si>
    <t xml:space="preserve">Garrotxa                      </t>
  </si>
  <si>
    <t xml:space="preserve">Gironès                       </t>
  </si>
  <si>
    <t xml:space="preserve">Maresme                       </t>
  </si>
  <si>
    <t xml:space="preserve">Montsià                       </t>
  </si>
  <si>
    <t xml:space="preserve">Noguera                       </t>
  </si>
  <si>
    <t xml:space="preserve">Osona                         </t>
  </si>
  <si>
    <t xml:space="preserve">Pallars Jussà                 </t>
  </si>
  <si>
    <t xml:space="preserve">Pallars Sobirà                </t>
  </si>
  <si>
    <t xml:space="preserve">Priorat                       </t>
  </si>
  <si>
    <t xml:space="preserve">Ripollès                      </t>
  </si>
  <si>
    <t xml:space="preserve">Segarra                       </t>
  </si>
  <si>
    <t xml:space="preserve">Segrià                        </t>
  </si>
  <si>
    <t xml:space="preserve">Selva                         </t>
  </si>
  <si>
    <t xml:space="preserve">Solsonès                      </t>
  </si>
  <si>
    <t xml:space="preserve">Tarragonès                    </t>
  </si>
  <si>
    <t xml:space="preserve">Urgell                        </t>
  </si>
  <si>
    <t xml:space="preserve">Vallès Occidental             </t>
  </si>
  <si>
    <t xml:space="preserve">Vallès Oriental               </t>
  </si>
  <si>
    <t xml:space="preserve">Conca de Barberà              </t>
  </si>
  <si>
    <t xml:space="preserve">Ribera d'Ebre                 </t>
  </si>
  <si>
    <t xml:space="preserve">Val d'Aran                    </t>
  </si>
  <si>
    <t xml:space="preserve">Pla d'Urgell                  </t>
  </si>
  <si>
    <t xml:space="preserve">Pla de l'Estany               </t>
  </si>
  <si>
    <t>Font: Ajuntament de Sabadell. Informació de Base.</t>
  </si>
  <si>
    <t>Terra Alta</t>
  </si>
  <si>
    <t>Altes i baixes de Sabadell amb les comarques de Catalunya. 1/1/2021 a 31/12/2021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</si>
</sst>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#,##0_);\(#,##0\)"/>
    <numFmt numFmtId="184" formatCode="0.0_)"/>
    <numFmt numFmtId="185" formatCode="0.00_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.0_);\(#,##0.0\)"/>
    <numFmt numFmtId="193" formatCode="0.00000000"/>
    <numFmt numFmtId="194" formatCode="#,##0.0"/>
    <numFmt numFmtId="195" formatCode="#,##0.000"/>
    <numFmt numFmtId="196" formatCode="#,##0.0000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#,##0.00_);\(#,##0.00\)"/>
    <numFmt numFmtId="200" formatCode="0_)"/>
    <numFmt numFmtId="201" formatCode="##0;[Black]\$General"/>
    <numFmt numFmtId="202" formatCode="##0;[Black]General"/>
    <numFmt numFmtId="203" formatCode="0.000_)"/>
    <numFmt numFmtId="204" formatCode="0.0000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#,##0.00000"/>
    <numFmt numFmtId="209" formatCode="#,##0.000000"/>
    <numFmt numFmtId="210" formatCode="#,##0.0000000"/>
    <numFmt numFmtId="211" formatCode="_(* #,##0.00_);_(* \(#,##0.00\);_(* &quot;-&quot;??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&quot;$&quot;* #,##0_);_(&quot;$&quot;* \(#,##0\);_(&quot;$&quot;* &quot;-&quot;_);_(@_)"/>
    <numFmt numFmtId="215" formatCode="&quot;Cert&quot;;&quot;Cert&quot;;&quot;Fals&quot;"/>
    <numFmt numFmtId="216" formatCode="&quot;Activat&quot;;&quot;Activat&quot;;&quot;Desactivat&quot;"/>
    <numFmt numFmtId="217" formatCode="[$€-2]\ #.##000_);[Red]\([$€-2]\ #.##000\)"/>
    <numFmt numFmtId="218" formatCode="##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11" xfId="0" applyFont="1" applyBorder="1" applyAlignment="1" applyProtection="1">
      <alignment horizontal="left"/>
      <protection/>
    </xf>
    <xf numFmtId="3" fontId="7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roca\AppData\Local\Temp\xls_export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roca\AppData\Local\Temp\xls_export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s_export-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ls_export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2" max="4" width="10.00390625" style="0" customWidth="1"/>
    <col min="5" max="5" width="4.140625" style="0" customWidth="1"/>
    <col min="6" max="8" width="10.00390625" style="0" customWidth="1"/>
  </cols>
  <sheetData>
    <row r="1" ht="15.75">
      <c r="A1" s="1" t="s">
        <v>0</v>
      </c>
    </row>
    <row r="2" ht="15">
      <c r="A2" s="2" t="s">
        <v>52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6" t="s">
        <v>3</v>
      </c>
      <c r="B4" s="5"/>
      <c r="C4" s="5"/>
      <c r="D4" s="5" t="s">
        <v>4</v>
      </c>
      <c r="E4" s="5"/>
      <c r="F4" s="5"/>
      <c r="G4" s="5"/>
      <c r="H4" s="5" t="s">
        <v>4</v>
      </c>
    </row>
    <row r="5" spans="1:8" ht="12.75">
      <c r="A5" s="6" t="s">
        <v>5</v>
      </c>
      <c r="B5" s="5" t="s">
        <v>6</v>
      </c>
      <c r="C5" s="5" t="s">
        <v>7</v>
      </c>
      <c r="D5" s="5" t="s">
        <v>9</v>
      </c>
      <c r="E5" s="5"/>
      <c r="F5" s="5" t="s">
        <v>6</v>
      </c>
      <c r="G5" s="5" t="s">
        <v>7</v>
      </c>
      <c r="H5" s="5" t="s">
        <v>9</v>
      </c>
    </row>
    <row r="6" spans="1:8" ht="12.75">
      <c r="A6" s="17" t="s">
        <v>10</v>
      </c>
      <c r="B6" s="16">
        <v>14</v>
      </c>
      <c r="C6" s="16">
        <v>7</v>
      </c>
      <c r="D6" s="7">
        <f aca="true" t="shared" si="0" ref="D6:D46">B6-C6</f>
        <v>7</v>
      </c>
      <c r="E6" s="8"/>
      <c r="F6" s="9">
        <f aca="true" t="shared" si="1" ref="F6:F46">B6*100/B$47</f>
        <v>0.22797589969060414</v>
      </c>
      <c r="G6" s="9">
        <f aca="true" t="shared" si="2" ref="G6:G46">C6*100/C$47</f>
        <v>0.12173913043478261</v>
      </c>
      <c r="H6" s="9">
        <f aca="true" t="shared" si="3" ref="H6:H46">D6*100/D$47</f>
        <v>1.7902813299232736</v>
      </c>
    </row>
    <row r="7" spans="1:8" ht="12.75">
      <c r="A7" s="17" t="s">
        <v>11</v>
      </c>
      <c r="B7" s="16">
        <v>41</v>
      </c>
      <c r="C7" s="16">
        <v>37</v>
      </c>
      <c r="D7" s="7">
        <f t="shared" si="0"/>
        <v>4</v>
      </c>
      <c r="E7" s="8"/>
      <c r="F7" s="9">
        <f t="shared" si="1"/>
        <v>0.6676437062367693</v>
      </c>
      <c r="G7" s="9">
        <f t="shared" si="2"/>
        <v>0.6434782608695652</v>
      </c>
      <c r="H7" s="9">
        <f t="shared" si="3"/>
        <v>1.0230179028132993</v>
      </c>
    </row>
    <row r="8" spans="1:8" ht="12.75">
      <c r="A8" s="17" t="s">
        <v>12</v>
      </c>
      <c r="B8" s="16">
        <v>24</v>
      </c>
      <c r="C8" s="16">
        <v>48</v>
      </c>
      <c r="D8" s="7">
        <f t="shared" si="0"/>
        <v>-24</v>
      </c>
      <c r="E8" s="8"/>
      <c r="F8" s="9">
        <f t="shared" si="1"/>
        <v>0.39081582804103565</v>
      </c>
      <c r="G8" s="9">
        <f t="shared" si="2"/>
        <v>0.8347826086956521</v>
      </c>
      <c r="H8" s="9">
        <f t="shared" si="3"/>
        <v>-6.138107416879795</v>
      </c>
    </row>
    <row r="9" spans="1:8" ht="12.75">
      <c r="A9" s="17" t="s">
        <v>13</v>
      </c>
      <c r="B9" s="16">
        <v>8</v>
      </c>
      <c r="C9" s="16">
        <v>21</v>
      </c>
      <c r="D9" s="7">
        <f t="shared" si="0"/>
        <v>-13</v>
      </c>
      <c r="E9" s="8"/>
      <c r="F9" s="9">
        <f t="shared" si="1"/>
        <v>0.13027194268034523</v>
      </c>
      <c r="G9" s="9">
        <f t="shared" si="2"/>
        <v>0.3652173913043478</v>
      </c>
      <c r="H9" s="9">
        <f t="shared" si="3"/>
        <v>-3.3248081841432224</v>
      </c>
    </row>
    <row r="10" spans="1:8" ht="12.75">
      <c r="A10" s="17" t="s">
        <v>14</v>
      </c>
      <c r="B10" s="16">
        <v>3</v>
      </c>
      <c r="C10" s="16">
        <v>5</v>
      </c>
      <c r="D10" s="7">
        <f t="shared" si="0"/>
        <v>-2</v>
      </c>
      <c r="E10" s="8"/>
      <c r="F10" s="9">
        <f t="shared" si="1"/>
        <v>0.048851978505129456</v>
      </c>
      <c r="G10" s="9">
        <f t="shared" si="2"/>
        <v>0.08695652173913043</v>
      </c>
      <c r="H10" s="9">
        <f t="shared" si="3"/>
        <v>-0.5115089514066496</v>
      </c>
    </row>
    <row r="11" spans="1:8" ht="12.75">
      <c r="A11" s="17" t="s">
        <v>15</v>
      </c>
      <c r="B11" s="16">
        <v>45</v>
      </c>
      <c r="C11" s="16">
        <v>53</v>
      </c>
      <c r="D11" s="7">
        <f t="shared" si="0"/>
        <v>-8</v>
      </c>
      <c r="E11" s="8"/>
      <c r="F11" s="9">
        <f t="shared" si="1"/>
        <v>0.7327796775769418</v>
      </c>
      <c r="G11" s="9">
        <f t="shared" si="2"/>
        <v>0.9217391304347826</v>
      </c>
      <c r="H11" s="9">
        <f t="shared" si="3"/>
        <v>-2.0460358056265986</v>
      </c>
    </row>
    <row r="12" spans="1:8" ht="12.75">
      <c r="A12" s="17" t="s">
        <v>16</v>
      </c>
      <c r="B12" s="16">
        <v>121</v>
      </c>
      <c r="C12" s="16">
        <v>137</v>
      </c>
      <c r="D12" s="7">
        <f t="shared" si="0"/>
        <v>-16</v>
      </c>
      <c r="E12" s="8"/>
      <c r="F12" s="9">
        <f t="shared" si="1"/>
        <v>1.9703631330402214</v>
      </c>
      <c r="G12" s="9">
        <f t="shared" si="2"/>
        <v>2.382608695652174</v>
      </c>
      <c r="H12" s="9">
        <f t="shared" si="3"/>
        <v>-4.092071611253197</v>
      </c>
    </row>
    <row r="13" spans="1:8" ht="12.75">
      <c r="A13" s="17" t="s">
        <v>17</v>
      </c>
      <c r="B13" s="16">
        <v>38</v>
      </c>
      <c r="C13" s="16">
        <v>49</v>
      </c>
      <c r="D13" s="7">
        <f t="shared" si="0"/>
        <v>-11</v>
      </c>
      <c r="E13" s="8"/>
      <c r="F13" s="9">
        <f t="shared" si="1"/>
        <v>0.6187917277316398</v>
      </c>
      <c r="G13" s="9">
        <f t="shared" si="2"/>
        <v>0.8521739130434782</v>
      </c>
      <c r="H13" s="9">
        <f t="shared" si="3"/>
        <v>-2.813299232736573</v>
      </c>
    </row>
    <row r="14" spans="1:8" ht="12.75">
      <c r="A14" s="17" t="s">
        <v>18</v>
      </c>
      <c r="B14" s="16">
        <v>13</v>
      </c>
      <c r="C14" s="16">
        <v>47</v>
      </c>
      <c r="D14" s="7">
        <f t="shared" si="0"/>
        <v>-34</v>
      </c>
      <c r="E14" s="8"/>
      <c r="F14" s="9">
        <f t="shared" si="1"/>
        <v>0.211691906855561</v>
      </c>
      <c r="G14" s="9">
        <f t="shared" si="2"/>
        <v>0.8173913043478261</v>
      </c>
      <c r="H14" s="9">
        <f t="shared" si="3"/>
        <v>-8.695652173913043</v>
      </c>
    </row>
    <row r="15" spans="1:8" ht="12.75">
      <c r="A15" s="17" t="s">
        <v>19</v>
      </c>
      <c r="B15" s="16">
        <v>43</v>
      </c>
      <c r="C15" s="16">
        <v>73</v>
      </c>
      <c r="D15" s="7">
        <f t="shared" si="0"/>
        <v>-30</v>
      </c>
      <c r="E15" s="8"/>
      <c r="F15" s="9">
        <f t="shared" si="1"/>
        <v>0.7002116919068556</v>
      </c>
      <c r="G15" s="9">
        <f t="shared" si="2"/>
        <v>1.2695652173913043</v>
      </c>
      <c r="H15" s="9">
        <f t="shared" si="3"/>
        <v>-7.672634271099744</v>
      </c>
    </row>
    <row r="16" spans="1:8" ht="12.75">
      <c r="A16" s="17" t="s">
        <v>20</v>
      </c>
      <c r="B16" s="16">
        <v>355</v>
      </c>
      <c r="C16" s="16">
        <v>262</v>
      </c>
      <c r="D16" s="7">
        <f t="shared" si="0"/>
        <v>93</v>
      </c>
      <c r="E16" s="8"/>
      <c r="F16" s="9">
        <f t="shared" si="1"/>
        <v>5.780817456440319</v>
      </c>
      <c r="G16" s="9">
        <f t="shared" si="2"/>
        <v>4.556521739130435</v>
      </c>
      <c r="H16" s="9">
        <f t="shared" si="3"/>
        <v>23.785166240409207</v>
      </c>
    </row>
    <row r="17" spans="1:8" ht="12.75">
      <c r="A17" s="17" t="s">
        <v>21</v>
      </c>
      <c r="B17" s="16">
        <v>50</v>
      </c>
      <c r="C17" s="16">
        <v>131</v>
      </c>
      <c r="D17" s="7">
        <f t="shared" si="0"/>
        <v>-81</v>
      </c>
      <c r="E17" s="8"/>
      <c r="F17" s="9">
        <f t="shared" si="1"/>
        <v>0.8141996417521576</v>
      </c>
      <c r="G17" s="9">
        <f t="shared" si="2"/>
        <v>2.2782608695652176</v>
      </c>
      <c r="H17" s="9">
        <f t="shared" si="3"/>
        <v>-20.71611253196931</v>
      </c>
    </row>
    <row r="18" spans="1:8" ht="12.75">
      <c r="A18" s="17" t="s">
        <v>22</v>
      </c>
      <c r="B18" s="16">
        <v>1853</v>
      </c>
      <c r="C18" s="16">
        <v>1200</v>
      </c>
      <c r="D18" s="7">
        <f t="shared" si="0"/>
        <v>653</v>
      </c>
      <c r="E18" s="8"/>
      <c r="F18" s="9">
        <f t="shared" si="1"/>
        <v>30.174238723334962</v>
      </c>
      <c r="G18" s="9">
        <f t="shared" si="2"/>
        <v>20.869565217391305</v>
      </c>
      <c r="H18" s="9">
        <f t="shared" si="3"/>
        <v>167.0076726342711</v>
      </c>
    </row>
    <row r="19" spans="1:8" ht="12.75">
      <c r="A19" s="17" t="s">
        <v>23</v>
      </c>
      <c r="B19" s="16">
        <v>20</v>
      </c>
      <c r="C19" s="16">
        <v>29</v>
      </c>
      <c r="D19" s="7">
        <f t="shared" si="0"/>
        <v>-9</v>
      </c>
      <c r="E19" s="8"/>
      <c r="F19" s="9">
        <f t="shared" si="1"/>
        <v>0.325679856700863</v>
      </c>
      <c r="G19" s="9">
        <f t="shared" si="2"/>
        <v>0.5043478260869565</v>
      </c>
      <c r="H19" s="9">
        <f t="shared" si="3"/>
        <v>-2.3017902813299234</v>
      </c>
    </row>
    <row r="20" spans="1:8" ht="12.75">
      <c r="A20" s="17" t="s">
        <v>24</v>
      </c>
      <c r="B20" s="16">
        <v>19</v>
      </c>
      <c r="C20" s="16">
        <v>28</v>
      </c>
      <c r="D20" s="7">
        <f t="shared" si="0"/>
        <v>-9</v>
      </c>
      <c r="E20" s="8"/>
      <c r="F20" s="9">
        <f t="shared" si="1"/>
        <v>0.3093958638658199</v>
      </c>
      <c r="G20" s="9">
        <f t="shared" si="2"/>
        <v>0.48695652173913045</v>
      </c>
      <c r="H20" s="9">
        <f t="shared" si="3"/>
        <v>-2.3017902813299234</v>
      </c>
    </row>
    <row r="21" spans="1:8" s="15" customFormat="1" ht="12.75">
      <c r="A21" s="17" t="s">
        <v>45</v>
      </c>
      <c r="B21" s="16">
        <v>4</v>
      </c>
      <c r="C21" s="16">
        <v>4</v>
      </c>
      <c r="D21" s="7">
        <f t="shared" si="0"/>
        <v>0</v>
      </c>
      <c r="E21" s="8"/>
      <c r="F21" s="9">
        <f t="shared" si="1"/>
        <v>0.06513597134017261</v>
      </c>
      <c r="G21" s="9">
        <f t="shared" si="2"/>
        <v>0.06956521739130435</v>
      </c>
      <c r="H21" s="9">
        <f t="shared" si="3"/>
        <v>0</v>
      </c>
    </row>
    <row r="22" spans="1:8" ht="12.75">
      <c r="A22" s="17" t="s">
        <v>25</v>
      </c>
      <c r="B22" s="16">
        <v>36</v>
      </c>
      <c r="C22" s="16">
        <v>61</v>
      </c>
      <c r="D22" s="7">
        <f t="shared" si="0"/>
        <v>-25</v>
      </c>
      <c r="E22" s="8"/>
      <c r="F22" s="9">
        <f t="shared" si="1"/>
        <v>0.5862237420615535</v>
      </c>
      <c r="G22" s="9">
        <f t="shared" si="2"/>
        <v>1.0608695652173914</v>
      </c>
      <c r="H22" s="9">
        <f t="shared" si="3"/>
        <v>-6.3938618925831205</v>
      </c>
    </row>
    <row r="23" spans="1:8" ht="12.75">
      <c r="A23" s="17" t="s">
        <v>26</v>
      </c>
      <c r="B23" s="16">
        <v>3</v>
      </c>
      <c r="C23" s="16">
        <v>4</v>
      </c>
      <c r="D23" s="7">
        <f t="shared" si="0"/>
        <v>-1</v>
      </c>
      <c r="E23" s="8"/>
      <c r="F23" s="9">
        <f t="shared" si="1"/>
        <v>0.048851978505129456</v>
      </c>
      <c r="G23" s="9">
        <f t="shared" si="2"/>
        <v>0.06956521739130435</v>
      </c>
      <c r="H23" s="9">
        <f t="shared" si="3"/>
        <v>-0.2557544757033248</v>
      </c>
    </row>
    <row r="24" spans="1:8" ht="12.75">
      <c r="A24" s="17" t="s">
        <v>27</v>
      </c>
      <c r="B24" s="16">
        <v>12</v>
      </c>
      <c r="C24" s="16">
        <v>20</v>
      </c>
      <c r="D24" s="7">
        <f t="shared" si="0"/>
        <v>-8</v>
      </c>
      <c r="E24" s="8"/>
      <c r="F24" s="9">
        <f t="shared" si="1"/>
        <v>0.19540791402051783</v>
      </c>
      <c r="G24" s="9">
        <f t="shared" si="2"/>
        <v>0.34782608695652173</v>
      </c>
      <c r="H24" s="9">
        <f t="shared" si="3"/>
        <v>-2.0460358056265986</v>
      </c>
    </row>
    <row r="25" spans="1:8" ht="12.75">
      <c r="A25" s="17" t="s">
        <v>28</v>
      </c>
      <c r="B25" s="16">
        <v>53</v>
      </c>
      <c r="C25" s="16">
        <v>47</v>
      </c>
      <c r="D25" s="7">
        <f t="shared" si="0"/>
        <v>6</v>
      </c>
      <c r="E25" s="8"/>
      <c r="F25" s="9">
        <f t="shared" si="1"/>
        <v>0.8630516202572871</v>
      </c>
      <c r="G25" s="9">
        <f t="shared" si="2"/>
        <v>0.8173913043478261</v>
      </c>
      <c r="H25" s="9">
        <f t="shared" si="3"/>
        <v>1.5345268542199488</v>
      </c>
    </row>
    <row r="26" spans="1:8" ht="12.75">
      <c r="A26" s="17" t="s">
        <v>29</v>
      </c>
      <c r="B26" s="16">
        <v>167</v>
      </c>
      <c r="C26" s="16">
        <v>202</v>
      </c>
      <c r="D26" s="7">
        <f t="shared" si="0"/>
        <v>-35</v>
      </c>
      <c r="E26" s="8"/>
      <c r="F26" s="9">
        <f t="shared" si="1"/>
        <v>2.7194268034522064</v>
      </c>
      <c r="G26" s="9">
        <f t="shared" si="2"/>
        <v>3.5130434782608697</v>
      </c>
      <c r="H26" s="9">
        <f t="shared" si="3"/>
        <v>-8.951406649616368</v>
      </c>
    </row>
    <row r="27" spans="1:8" ht="12.75">
      <c r="A27" s="17" t="s">
        <v>30</v>
      </c>
      <c r="B27" s="16">
        <v>17</v>
      </c>
      <c r="C27" s="16">
        <v>29</v>
      </c>
      <c r="D27" s="7">
        <f t="shared" si="0"/>
        <v>-12</v>
      </c>
      <c r="E27" s="8"/>
      <c r="F27" s="9">
        <f t="shared" si="1"/>
        <v>0.27682787819573357</v>
      </c>
      <c r="G27" s="9">
        <f t="shared" si="2"/>
        <v>0.5043478260869565</v>
      </c>
      <c r="H27" s="9">
        <f t="shared" si="3"/>
        <v>-3.0690537084398977</v>
      </c>
    </row>
    <row r="28" spans="1:8" ht="12.75">
      <c r="A28" s="17" t="s">
        <v>31</v>
      </c>
      <c r="B28" s="16">
        <v>4</v>
      </c>
      <c r="C28" s="16">
        <v>16</v>
      </c>
      <c r="D28" s="7">
        <f t="shared" si="0"/>
        <v>-12</v>
      </c>
      <c r="E28" s="8"/>
      <c r="F28" s="9">
        <f t="shared" si="1"/>
        <v>0.06513597134017261</v>
      </c>
      <c r="G28" s="9">
        <f t="shared" si="2"/>
        <v>0.2782608695652174</v>
      </c>
      <c r="H28" s="9">
        <f t="shared" si="3"/>
        <v>-3.0690537084398977</v>
      </c>
    </row>
    <row r="29" spans="1:8" ht="12.75">
      <c r="A29" s="17" t="s">
        <v>32</v>
      </c>
      <c r="B29" s="16">
        <v>38</v>
      </c>
      <c r="C29" s="16">
        <v>59</v>
      </c>
      <c r="D29" s="7">
        <f t="shared" si="0"/>
        <v>-21</v>
      </c>
      <c r="E29" s="8"/>
      <c r="F29" s="9">
        <f t="shared" si="1"/>
        <v>0.6187917277316398</v>
      </c>
      <c r="G29" s="9">
        <f t="shared" si="2"/>
        <v>1.0260869565217392</v>
      </c>
      <c r="H29" s="9">
        <f t="shared" si="3"/>
        <v>-5.370843989769821</v>
      </c>
    </row>
    <row r="30" spans="1:8" ht="12.75">
      <c r="A30" s="17" t="s">
        <v>33</v>
      </c>
      <c r="B30" s="16">
        <v>3</v>
      </c>
      <c r="C30" s="16">
        <v>8</v>
      </c>
      <c r="D30" s="7">
        <f t="shared" si="0"/>
        <v>-5</v>
      </c>
      <c r="E30" s="8"/>
      <c r="F30" s="9">
        <f t="shared" si="1"/>
        <v>0.048851978505129456</v>
      </c>
      <c r="G30" s="9">
        <f t="shared" si="2"/>
        <v>0.1391304347826087</v>
      </c>
      <c r="H30" s="9">
        <f t="shared" si="3"/>
        <v>-1.278772378516624</v>
      </c>
    </row>
    <row r="31" spans="1:8" ht="12.75">
      <c r="A31" s="17" t="s">
        <v>34</v>
      </c>
      <c r="B31" s="16">
        <v>0</v>
      </c>
      <c r="C31" s="16">
        <v>4</v>
      </c>
      <c r="D31" s="7">
        <f t="shared" si="0"/>
        <v>-4</v>
      </c>
      <c r="E31" s="8"/>
      <c r="F31" s="9">
        <f t="shared" si="1"/>
        <v>0</v>
      </c>
      <c r="G31" s="9">
        <f t="shared" si="2"/>
        <v>0.06956521739130435</v>
      </c>
      <c r="H31" s="9">
        <f t="shared" si="3"/>
        <v>-1.0230179028132993</v>
      </c>
    </row>
    <row r="32" spans="1:8" ht="12.75">
      <c r="A32" s="17" t="s">
        <v>49</v>
      </c>
      <c r="B32" s="16">
        <v>2</v>
      </c>
      <c r="C32" s="16">
        <v>1</v>
      </c>
      <c r="D32" s="7">
        <f t="shared" si="0"/>
        <v>1</v>
      </c>
      <c r="E32" s="8"/>
      <c r="F32" s="9">
        <f t="shared" si="1"/>
        <v>0.03256798567008631</v>
      </c>
      <c r="G32" s="9">
        <f t="shared" si="2"/>
        <v>0.017391304347826087</v>
      </c>
      <c r="H32" s="9">
        <f t="shared" si="3"/>
        <v>0.2557544757033248</v>
      </c>
    </row>
    <row r="33" spans="1:8" ht="12.75">
      <c r="A33" s="17" t="s">
        <v>48</v>
      </c>
      <c r="B33" s="16">
        <v>14</v>
      </c>
      <c r="C33" s="16">
        <v>11</v>
      </c>
      <c r="D33" s="7">
        <f t="shared" si="0"/>
        <v>3</v>
      </c>
      <c r="E33" s="8"/>
      <c r="F33" s="9">
        <f t="shared" si="1"/>
        <v>0.22797589969060414</v>
      </c>
      <c r="G33" s="9">
        <f t="shared" si="2"/>
        <v>0.19130434782608696</v>
      </c>
      <c r="H33" s="9">
        <f t="shared" si="3"/>
        <v>0.7672634271099744</v>
      </c>
    </row>
    <row r="34" spans="1:8" ht="12.75">
      <c r="A34" s="17" t="s">
        <v>35</v>
      </c>
      <c r="B34" s="16">
        <v>1</v>
      </c>
      <c r="C34" s="16">
        <v>2</v>
      </c>
      <c r="D34" s="7">
        <f t="shared" si="0"/>
        <v>-1</v>
      </c>
      <c r="E34" s="8"/>
      <c r="F34" s="9">
        <f t="shared" si="1"/>
        <v>0.016283992835043153</v>
      </c>
      <c r="G34" s="9">
        <f t="shared" si="2"/>
        <v>0.034782608695652174</v>
      </c>
      <c r="H34" s="9">
        <f t="shared" si="3"/>
        <v>-0.2557544757033248</v>
      </c>
    </row>
    <row r="35" spans="1:8" ht="12.75">
      <c r="A35" s="17" t="s">
        <v>46</v>
      </c>
      <c r="B35" s="16">
        <v>0</v>
      </c>
      <c r="C35" s="16">
        <v>14</v>
      </c>
      <c r="D35" s="7">
        <f t="shared" si="0"/>
        <v>-14</v>
      </c>
      <c r="E35" s="8"/>
      <c r="F35" s="9">
        <f t="shared" si="1"/>
        <v>0</v>
      </c>
      <c r="G35" s="9">
        <f t="shared" si="2"/>
        <v>0.24347826086956523</v>
      </c>
      <c r="H35" s="9">
        <f t="shared" si="3"/>
        <v>-3.580562659846547</v>
      </c>
    </row>
    <row r="36" spans="1:8" ht="12.75">
      <c r="A36" s="17" t="s">
        <v>36</v>
      </c>
      <c r="B36" s="16">
        <v>11</v>
      </c>
      <c r="C36" s="16">
        <v>15</v>
      </c>
      <c r="D36" s="7">
        <f t="shared" si="0"/>
        <v>-4</v>
      </c>
      <c r="E36" s="8"/>
      <c r="F36" s="9">
        <f t="shared" si="1"/>
        <v>0.17912392118547468</v>
      </c>
      <c r="G36" s="9">
        <f t="shared" si="2"/>
        <v>0.2608695652173913</v>
      </c>
      <c r="H36" s="9">
        <f t="shared" si="3"/>
        <v>-1.0230179028132993</v>
      </c>
    </row>
    <row r="37" spans="1:8" ht="12.75">
      <c r="A37" s="17" t="s">
        <v>37</v>
      </c>
      <c r="B37" s="16">
        <v>5</v>
      </c>
      <c r="C37" s="16">
        <v>9</v>
      </c>
      <c r="D37" s="7">
        <f t="shared" si="0"/>
        <v>-4</v>
      </c>
      <c r="E37" s="8"/>
      <c r="F37" s="9">
        <f t="shared" si="1"/>
        <v>0.08141996417521576</v>
      </c>
      <c r="G37" s="9">
        <f t="shared" si="2"/>
        <v>0.1565217391304348</v>
      </c>
      <c r="H37" s="9">
        <f t="shared" si="3"/>
        <v>-1.0230179028132993</v>
      </c>
    </row>
    <row r="38" spans="1:8" ht="12.75">
      <c r="A38" s="17" t="s">
        <v>38</v>
      </c>
      <c r="B38" s="16">
        <v>28</v>
      </c>
      <c r="C38" s="16">
        <v>36</v>
      </c>
      <c r="D38" s="7">
        <f t="shared" si="0"/>
        <v>-8</v>
      </c>
      <c r="E38" s="8"/>
      <c r="F38" s="9">
        <f t="shared" si="1"/>
        <v>0.4559517993812083</v>
      </c>
      <c r="G38" s="9">
        <f t="shared" si="2"/>
        <v>0.6260869565217392</v>
      </c>
      <c r="H38" s="9">
        <f t="shared" si="3"/>
        <v>-2.0460358056265986</v>
      </c>
    </row>
    <row r="39" spans="1:8" ht="12.75">
      <c r="A39" s="17" t="s">
        <v>39</v>
      </c>
      <c r="B39" s="16">
        <v>58</v>
      </c>
      <c r="C39" s="16">
        <v>79</v>
      </c>
      <c r="D39" s="7">
        <f t="shared" si="0"/>
        <v>-21</v>
      </c>
      <c r="E39" s="8"/>
      <c r="F39" s="9">
        <f t="shared" si="1"/>
        <v>0.9444715844325029</v>
      </c>
      <c r="G39" s="9">
        <f t="shared" si="2"/>
        <v>1.373913043478261</v>
      </c>
      <c r="H39" s="9">
        <f t="shared" si="3"/>
        <v>-5.370843989769821</v>
      </c>
    </row>
    <row r="40" spans="1:8" ht="12.75">
      <c r="A40" s="17" t="s">
        <v>40</v>
      </c>
      <c r="B40" s="16">
        <v>5</v>
      </c>
      <c r="C40" s="16">
        <v>23</v>
      </c>
      <c r="D40" s="7">
        <f t="shared" si="0"/>
        <v>-18</v>
      </c>
      <c r="E40" s="8"/>
      <c r="F40" s="9">
        <f t="shared" si="1"/>
        <v>0.08141996417521576</v>
      </c>
      <c r="G40" s="9">
        <f t="shared" si="2"/>
        <v>0.4</v>
      </c>
      <c r="H40" s="9">
        <f t="shared" si="3"/>
        <v>-4.603580562659847</v>
      </c>
    </row>
    <row r="41" spans="1:8" ht="12.75">
      <c r="A41" s="17" t="s">
        <v>41</v>
      </c>
      <c r="B41" s="16">
        <v>73</v>
      </c>
      <c r="C41" s="16">
        <v>86</v>
      </c>
      <c r="D41" s="7">
        <f t="shared" si="0"/>
        <v>-13</v>
      </c>
      <c r="E41" s="8"/>
      <c r="F41" s="9">
        <f t="shared" si="1"/>
        <v>1.18873147695815</v>
      </c>
      <c r="G41" s="9">
        <f t="shared" si="2"/>
        <v>1.4956521739130435</v>
      </c>
      <c r="H41" s="9">
        <f t="shared" si="3"/>
        <v>-3.3248081841432224</v>
      </c>
    </row>
    <row r="42" spans="1:8" ht="12.75">
      <c r="A42" s="17" t="s">
        <v>51</v>
      </c>
      <c r="B42" s="16">
        <v>0</v>
      </c>
      <c r="C42" s="16">
        <v>0</v>
      </c>
      <c r="D42" s="7">
        <f t="shared" si="0"/>
        <v>0</v>
      </c>
      <c r="E42" s="8"/>
      <c r="F42" s="9">
        <f t="shared" si="1"/>
        <v>0</v>
      </c>
      <c r="G42" s="9">
        <f t="shared" si="2"/>
        <v>0</v>
      </c>
      <c r="H42" s="9">
        <f t="shared" si="3"/>
        <v>0</v>
      </c>
    </row>
    <row r="43" spans="1:8" ht="12.75">
      <c r="A43" s="17" t="s">
        <v>42</v>
      </c>
      <c r="B43" s="16">
        <v>8</v>
      </c>
      <c r="C43" s="16">
        <v>14</v>
      </c>
      <c r="D43" s="7">
        <f t="shared" si="0"/>
        <v>-6</v>
      </c>
      <c r="E43" s="8"/>
      <c r="F43" s="9">
        <f t="shared" si="1"/>
        <v>0.13027194268034523</v>
      </c>
      <c r="G43" s="9">
        <f t="shared" si="2"/>
        <v>0.24347826086956523</v>
      </c>
      <c r="H43" s="9">
        <f t="shared" si="3"/>
        <v>-1.5345268542199488</v>
      </c>
    </row>
    <row r="44" spans="1:8" ht="12.75">
      <c r="A44" s="17" t="s">
        <v>47</v>
      </c>
      <c r="B44" s="16">
        <v>4</v>
      </c>
      <c r="C44" s="16">
        <v>2</v>
      </c>
      <c r="D44" s="7">
        <f t="shared" si="0"/>
        <v>2</v>
      </c>
      <c r="E44" s="8"/>
      <c r="F44" s="9">
        <f t="shared" si="1"/>
        <v>0.06513597134017261</v>
      </c>
      <c r="G44" s="9">
        <f t="shared" si="2"/>
        <v>0.034782608695652174</v>
      </c>
      <c r="H44" s="9">
        <f t="shared" si="3"/>
        <v>0.5115089514066496</v>
      </c>
    </row>
    <row r="45" spans="1:8" ht="12.75">
      <c r="A45" s="17" t="s">
        <v>43</v>
      </c>
      <c r="B45" s="16">
        <v>2609</v>
      </c>
      <c r="C45" s="16">
        <v>2531</v>
      </c>
      <c r="D45" s="7">
        <f t="shared" si="0"/>
        <v>78</v>
      </c>
      <c r="E45" s="8"/>
      <c r="F45" s="9">
        <f t="shared" si="1"/>
        <v>42.484937306627586</v>
      </c>
      <c r="G45" s="9">
        <f t="shared" si="2"/>
        <v>44.017391304347825</v>
      </c>
      <c r="H45" s="9">
        <f t="shared" si="3"/>
        <v>19.948849104859335</v>
      </c>
    </row>
    <row r="46" spans="1:8" s="15" customFormat="1" ht="12.75">
      <c r="A46" s="17" t="s">
        <v>44</v>
      </c>
      <c r="B46" s="16">
        <v>339</v>
      </c>
      <c r="C46" s="16">
        <v>346</v>
      </c>
      <c r="D46" s="7">
        <f t="shared" si="0"/>
        <v>-7</v>
      </c>
      <c r="E46" s="8"/>
      <c r="F46" s="9">
        <f t="shared" si="1"/>
        <v>5.5202735710796285</v>
      </c>
      <c r="G46" s="9">
        <f t="shared" si="2"/>
        <v>6.017391304347826</v>
      </c>
      <c r="H46" s="9">
        <f t="shared" si="3"/>
        <v>-1.7902813299232736</v>
      </c>
    </row>
    <row r="47" spans="1:8" ht="13.5" thickBot="1">
      <c r="A47" s="10" t="s">
        <v>8</v>
      </c>
      <c r="B47" s="11">
        <f>SUM(B6:B46)</f>
        <v>6141</v>
      </c>
      <c r="C47" s="11">
        <f>SUM(C6:C46)</f>
        <v>5750</v>
      </c>
      <c r="D47" s="11">
        <f>SUM(D6:D46)</f>
        <v>391</v>
      </c>
      <c r="E47" s="12"/>
      <c r="F47" s="13">
        <f>SUM(F6:F46)</f>
        <v>100.00000000000001</v>
      </c>
      <c r="G47" s="13">
        <f>SUM(G6:G46)</f>
        <v>100</v>
      </c>
      <c r="H47" s="13">
        <f>SUM(H6:H46)</f>
        <v>100.00000000000004</v>
      </c>
    </row>
    <row r="48" ht="12.75">
      <c r="A48" s="14" t="s">
        <v>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2019-05-20T15:17:27Z</cp:lastPrinted>
  <dcterms:created xsi:type="dcterms:W3CDTF">2007-11-19T12:27:49Z</dcterms:created>
  <dcterms:modified xsi:type="dcterms:W3CDTF">2022-06-10T10:51:21Z</dcterms:modified>
  <cp:category/>
  <cp:version/>
  <cp:contentType/>
  <cp:contentStatus/>
</cp:coreProperties>
</file>