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6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<sst xmlns="http://schemas.openxmlformats.org/spreadsheetml/2006/main" count="68" uniqueCount="64">
  <si>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</si>
  <si>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</si>
  <si>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</si>
  <si>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</si>
  <si>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</si>
  <si>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</si>
  <si>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</si>
  <si>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</si>
  <si>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migratori</t>
  </si>
  <si>
    <t>Total</t>
  </si>
  <si>
    <t>Font: Ajuntament de Sabadell. Informació de Base.</t>
  </si>
  <si>
    <t xml:space="preserve">ALACANT </t>
  </si>
  <si>
    <t xml:space="preserve">ÁLAVA </t>
  </si>
  <si>
    <t xml:space="preserve">ALBACETE </t>
  </si>
  <si>
    <t xml:space="preserve">ALMERÍA </t>
  </si>
  <si>
    <t xml:space="preserve">ASTURIAS </t>
  </si>
  <si>
    <t xml:space="preserve">ÁVILA </t>
  </si>
  <si>
    <t xml:space="preserve">BADAJOZ </t>
  </si>
  <si>
    <t xml:space="preserve">BALEARS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</si>
  <si>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</si>
  <si>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</si>
  <si>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</si>
  <si>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</si>
  <si>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</si>
  <si>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 </t>
  </si>
  <si>
    <t xml:space="preserve">CEUTA </t>
  </si>
  <si>
    <t xml:space="preserve">CIUDAD REAL </t>
  </si>
  <si>
    <t xml:space="preserve">CÓRDOBA </t>
  </si>
  <si>
    <t>CORUÑA,A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</si>
  <si>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</si>
  <si>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</si>
  <si>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</si>
  <si>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</si>
  <si>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</si>
  <si>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</si>
  <si>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</si>
  <si>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</si>
  <si>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</si>
  <si>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</si>
  <si>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</si>
  <si>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</si>
  <si>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</si>
  <si>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MELILLA </t>
  </si>
  <si>
    <t xml:space="preserve">MURCIA </t>
  </si>
  <si>
    <t xml:space="preserve">NAVARRA </t>
  </si>
  <si>
    <t>OURENSE</t>
  </si>
  <si>
    <t xml:space="preserve">PALENCIA </t>
  </si>
  <si>
    <t xml:space="preserve">PALMAS,LAS </t>
  </si>
  <si>
    <t xml:space="preserve">PONTEVEDRA </t>
  </si>
  <si>
    <t xml:space="preserve">RIOJA,LA </t>
  </si>
  <si>
    <t xml:space="preserve">SALAMANCA </t>
  </si>
  <si>
    <t xml:space="preserve">SANTA CRUZ DE TENERIFE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</si>
  <si>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</si>
  <si>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</si>
  <si>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</si>
  <si>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</si>
  <si>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</si>
  <si>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</si>
  <si>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VALÈNCIA </t>
  </si>
  <si>
    <t xml:space="preserve">VALLADOLID </t>
  </si>
  <si>
    <t xml:space="preserve">VIZCAYA </t>
  </si>
  <si>
    <t xml:space="preserve">ZAMORA </t>
  </si>
  <si>
    <t xml:space="preserve">ZARAGOZA </t>
  </si>
  <si>
    <t>Altes i baixes de Sabadell amb les províncies espanyoles. 1/1/2021 a 31/12/2021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</si>
</sst>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42" fillId="0" borderId="0" xfId="0" applyFont="1" applyAlignment="1">
      <alignment horizontal="right" vertical="center" wrapText="1"/>
    </xf>
    <xf numFmtId="3" fontId="42" fillId="0" borderId="0" xfId="0" applyNumberFormat="1" applyFont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63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8" ht="12.75">
      <c r="A5" s="6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</row>
    <row r="6" spans="1:8" ht="12" customHeight="1">
      <c r="A6" s="7" t="s">
        <v>11</v>
      </c>
      <c r="B6" s="21">
        <v>56</v>
      </c>
      <c r="C6" s="21">
        <v>69</v>
      </c>
      <c r="D6" s="8">
        <f aca="true" t="shared" si="0" ref="D6:D37">B6-C6</f>
        <v>-13</v>
      </c>
      <c r="E6" s="9"/>
      <c r="F6" s="10">
        <f aca="true" t="shared" si="1" ref="F6:F37">B6*100/B$58</f>
        <v>0.7710312543026298</v>
      </c>
      <c r="G6" s="10">
        <f aca="true" t="shared" si="2" ref="G6:G37">C6*100/C$58</f>
        <v>0.9867009867009867</v>
      </c>
      <c r="H6" s="10">
        <f aca="true" t="shared" si="3" ref="H6:H37">D6*100/D$58</f>
        <v>-4.814814814814815</v>
      </c>
    </row>
    <row r="7" spans="1:8" ht="12" customHeight="1">
      <c r="A7" s="7" t="s">
        <v>12</v>
      </c>
      <c r="B7" s="21">
        <v>3</v>
      </c>
      <c r="C7" s="21">
        <v>4</v>
      </c>
      <c r="D7" s="8">
        <f t="shared" si="0"/>
        <v>-1</v>
      </c>
      <c r="E7" s="9"/>
      <c r="F7" s="10">
        <f t="shared" si="1"/>
        <v>0.041305245766212306</v>
      </c>
      <c r="G7" s="10">
        <f t="shared" si="2"/>
        <v>0.0572000572000572</v>
      </c>
      <c r="H7" s="10">
        <f t="shared" si="3"/>
        <v>-0.37037037037037035</v>
      </c>
    </row>
    <row r="8" spans="1:8" ht="12" customHeight="1">
      <c r="A8" s="7" t="s">
        <v>13</v>
      </c>
      <c r="B8" s="21">
        <v>9</v>
      </c>
      <c r="C8" s="21">
        <v>3</v>
      </c>
      <c r="D8" s="8">
        <f t="shared" si="0"/>
        <v>6</v>
      </c>
      <c r="E8" s="9"/>
      <c r="F8" s="10">
        <f t="shared" si="1"/>
        <v>0.12391573729863693</v>
      </c>
      <c r="G8" s="10">
        <f t="shared" si="2"/>
        <v>0.0429000429000429</v>
      </c>
      <c r="H8" s="10">
        <f t="shared" si="3"/>
        <v>2.2222222222222223</v>
      </c>
    </row>
    <row r="9" spans="1:8" ht="12" customHeight="1">
      <c r="A9" s="7" t="s">
        <v>14</v>
      </c>
      <c r="B9" s="21">
        <v>42</v>
      </c>
      <c r="C9" s="21">
        <v>34</v>
      </c>
      <c r="D9" s="8">
        <f t="shared" si="0"/>
        <v>8</v>
      </c>
      <c r="E9" s="9"/>
      <c r="F9" s="10">
        <f t="shared" si="1"/>
        <v>0.5782734407269723</v>
      </c>
      <c r="G9" s="10">
        <f t="shared" si="2"/>
        <v>0.4862004862004862</v>
      </c>
      <c r="H9" s="10">
        <f t="shared" si="3"/>
        <v>2.962962962962963</v>
      </c>
    </row>
    <row r="10" spans="1:8" ht="12" customHeight="1">
      <c r="A10" s="7" t="s">
        <v>15</v>
      </c>
      <c r="B10" s="21">
        <v>14</v>
      </c>
      <c r="C10" s="21">
        <v>14</v>
      </c>
      <c r="D10" s="8">
        <f t="shared" si="0"/>
        <v>0</v>
      </c>
      <c r="E10" s="9"/>
      <c r="F10" s="10">
        <f t="shared" si="1"/>
        <v>0.19275781357565744</v>
      </c>
      <c r="G10" s="10">
        <f t="shared" si="2"/>
        <v>0.2002002002002002</v>
      </c>
      <c r="H10" s="10">
        <f t="shared" si="3"/>
        <v>0</v>
      </c>
    </row>
    <row r="11" spans="1:8" ht="12" customHeight="1">
      <c r="A11" s="7" t="s">
        <v>16</v>
      </c>
      <c r="B11" s="21">
        <v>7</v>
      </c>
      <c r="C11" s="21">
        <v>5</v>
      </c>
      <c r="D11" s="8">
        <f t="shared" si="0"/>
        <v>2</v>
      </c>
      <c r="E11" s="9"/>
      <c r="F11" s="10">
        <f t="shared" si="1"/>
        <v>0.09637890678782872</v>
      </c>
      <c r="G11" s="10">
        <f t="shared" si="2"/>
        <v>0.0715000715000715</v>
      </c>
      <c r="H11" s="10">
        <f t="shared" si="3"/>
        <v>0.7407407407407407</v>
      </c>
    </row>
    <row r="12" spans="1:8" ht="12" customHeight="1">
      <c r="A12" s="7" t="s">
        <v>17</v>
      </c>
      <c r="B12" s="21">
        <v>23</v>
      </c>
      <c r="C12" s="21">
        <v>25</v>
      </c>
      <c r="D12" s="8">
        <f t="shared" si="0"/>
        <v>-2</v>
      </c>
      <c r="E12" s="9"/>
      <c r="F12" s="10">
        <f t="shared" si="1"/>
        <v>0.3166735508742944</v>
      </c>
      <c r="G12" s="10">
        <f t="shared" si="2"/>
        <v>0.3575003575003575</v>
      </c>
      <c r="H12" s="10">
        <f t="shared" si="3"/>
        <v>-0.7407407407407407</v>
      </c>
    </row>
    <row r="13" spans="1:8" ht="12" customHeight="1">
      <c r="A13" s="7" t="s">
        <v>18</v>
      </c>
      <c r="B13" s="21">
        <v>76</v>
      </c>
      <c r="C13" s="21">
        <v>72</v>
      </c>
      <c r="D13" s="8">
        <f t="shared" si="0"/>
        <v>4</v>
      </c>
      <c r="E13" s="9"/>
      <c r="F13" s="10">
        <f t="shared" si="1"/>
        <v>1.0463995594107118</v>
      </c>
      <c r="G13" s="10">
        <f t="shared" si="2"/>
        <v>1.0296010296010296</v>
      </c>
      <c r="H13" s="10">
        <f t="shared" si="3"/>
        <v>1.4814814814814814</v>
      </c>
    </row>
    <row r="14" spans="1:8" ht="12" customHeight="1">
      <c r="A14" s="7" t="s">
        <v>19</v>
      </c>
      <c r="B14" s="22">
        <v>5607</v>
      </c>
      <c r="C14" s="22">
        <v>4926</v>
      </c>
      <c r="D14" s="8">
        <f t="shared" si="0"/>
        <v>681</v>
      </c>
      <c r="E14" s="9"/>
      <c r="F14" s="10">
        <f>B14*100/B$58</f>
        <v>77.19950433705081</v>
      </c>
      <c r="G14" s="10">
        <f>C14*100/C$58</f>
        <v>70.44187044187044</v>
      </c>
      <c r="H14" s="10">
        <f t="shared" si="3"/>
        <v>252.22222222222223</v>
      </c>
    </row>
    <row r="15" spans="1:8" ht="12" customHeight="1">
      <c r="A15" s="7" t="s">
        <v>20</v>
      </c>
      <c r="B15" s="21">
        <v>17</v>
      </c>
      <c r="C15" s="21">
        <v>6</v>
      </c>
      <c r="D15" s="8">
        <f t="shared" si="0"/>
        <v>11</v>
      </c>
      <c r="E15" s="9"/>
      <c r="F15" s="10">
        <f t="shared" si="1"/>
        <v>0.23406305934186974</v>
      </c>
      <c r="G15" s="10">
        <f t="shared" si="2"/>
        <v>0.0858000858000858</v>
      </c>
      <c r="H15" s="10">
        <f t="shared" si="3"/>
        <v>4.074074074074074</v>
      </c>
    </row>
    <row r="16" spans="1:8" ht="12" customHeight="1">
      <c r="A16" s="7" t="s">
        <v>21</v>
      </c>
      <c r="B16" s="21">
        <v>6</v>
      </c>
      <c r="C16" s="21">
        <v>15</v>
      </c>
      <c r="D16" s="8">
        <f t="shared" si="0"/>
        <v>-9</v>
      </c>
      <c r="E16" s="9"/>
      <c r="F16" s="10">
        <f t="shared" si="1"/>
        <v>0.08261049153242461</v>
      </c>
      <c r="G16" s="10">
        <f t="shared" si="2"/>
        <v>0.2145002145002145</v>
      </c>
      <c r="H16" s="10">
        <f t="shared" si="3"/>
        <v>-3.3333333333333335</v>
      </c>
    </row>
    <row r="17" spans="1:8" ht="12" customHeight="1">
      <c r="A17" s="7" t="s">
        <v>22</v>
      </c>
      <c r="B17" s="21">
        <v>37</v>
      </c>
      <c r="C17" s="21">
        <v>34</v>
      </c>
      <c r="D17" s="8">
        <f t="shared" si="0"/>
        <v>3</v>
      </c>
      <c r="E17" s="9"/>
      <c r="F17" s="10">
        <f t="shared" si="1"/>
        <v>0.5094313644499519</v>
      </c>
      <c r="G17" s="10">
        <f t="shared" si="2"/>
        <v>0.4862004862004862</v>
      </c>
      <c r="H17" s="10">
        <f t="shared" si="3"/>
        <v>1.1111111111111112</v>
      </c>
    </row>
    <row r="18" spans="1:8" ht="12" customHeight="1">
      <c r="A18" s="7" t="s">
        <v>23</v>
      </c>
      <c r="B18" s="21">
        <v>17</v>
      </c>
      <c r="C18" s="21">
        <v>13</v>
      </c>
      <c r="D18" s="8">
        <f t="shared" si="0"/>
        <v>4</v>
      </c>
      <c r="E18" s="9"/>
      <c r="F18" s="10">
        <f t="shared" si="1"/>
        <v>0.23406305934186974</v>
      </c>
      <c r="G18" s="10">
        <f t="shared" si="2"/>
        <v>0.1859001859001859</v>
      </c>
      <c r="H18" s="10">
        <f t="shared" si="3"/>
        <v>1.4814814814814814</v>
      </c>
    </row>
    <row r="19" spans="1:8" ht="12" customHeight="1">
      <c r="A19" s="7" t="s">
        <v>24</v>
      </c>
      <c r="B19" s="21">
        <v>38</v>
      </c>
      <c r="C19" s="21">
        <v>72</v>
      </c>
      <c r="D19" s="8">
        <f t="shared" si="0"/>
        <v>-34</v>
      </c>
      <c r="E19" s="9"/>
      <c r="F19" s="10">
        <f t="shared" si="1"/>
        <v>0.5231997797053559</v>
      </c>
      <c r="G19" s="10">
        <f t="shared" si="2"/>
        <v>1.0296010296010296</v>
      </c>
      <c r="H19" s="10">
        <f t="shared" si="3"/>
        <v>-12.592592592592593</v>
      </c>
    </row>
    <row r="20" spans="1:8" ht="12" customHeight="1">
      <c r="A20" s="7" t="s">
        <v>25</v>
      </c>
      <c r="B20" s="21">
        <v>17</v>
      </c>
      <c r="C20" s="21">
        <v>1</v>
      </c>
      <c r="D20" s="8">
        <f t="shared" si="0"/>
        <v>16</v>
      </c>
      <c r="E20" s="9"/>
      <c r="F20" s="10">
        <f t="shared" si="1"/>
        <v>0.23406305934186974</v>
      </c>
      <c r="G20" s="10">
        <f t="shared" si="2"/>
        <v>0.0143000143000143</v>
      </c>
      <c r="H20" s="10">
        <f t="shared" si="3"/>
        <v>5.925925925925926</v>
      </c>
    </row>
    <row r="21" spans="1:8" ht="12" customHeight="1">
      <c r="A21" s="7" t="s">
        <v>26</v>
      </c>
      <c r="B21" s="21">
        <v>16</v>
      </c>
      <c r="C21" s="21">
        <v>10</v>
      </c>
      <c r="D21" s="8">
        <f t="shared" si="0"/>
        <v>6</v>
      </c>
      <c r="E21" s="9"/>
      <c r="F21" s="10">
        <f t="shared" si="1"/>
        <v>0.22029464408646565</v>
      </c>
      <c r="G21" s="10">
        <f t="shared" si="2"/>
        <v>0.143000143000143</v>
      </c>
      <c r="H21" s="10">
        <f t="shared" si="3"/>
        <v>2.2222222222222223</v>
      </c>
    </row>
    <row r="22" spans="1:8" ht="12" customHeight="1">
      <c r="A22" s="7" t="s">
        <v>27</v>
      </c>
      <c r="B22" s="21">
        <v>16</v>
      </c>
      <c r="C22" s="21">
        <v>28</v>
      </c>
      <c r="D22" s="8">
        <f t="shared" si="0"/>
        <v>-12</v>
      </c>
      <c r="E22" s="9"/>
      <c r="F22" s="10">
        <f t="shared" si="1"/>
        <v>0.22029464408646565</v>
      </c>
      <c r="G22" s="10">
        <f t="shared" si="2"/>
        <v>0.4004004004004004</v>
      </c>
      <c r="H22" s="10">
        <f t="shared" si="3"/>
        <v>-4.444444444444445</v>
      </c>
    </row>
    <row r="23" spans="1:8" ht="12" customHeight="1">
      <c r="A23" s="7" t="s">
        <v>28</v>
      </c>
      <c r="B23" s="21">
        <v>10</v>
      </c>
      <c r="C23" s="21">
        <v>25</v>
      </c>
      <c r="D23" s="8">
        <f t="shared" si="0"/>
        <v>-15</v>
      </c>
      <c r="E23" s="9"/>
      <c r="F23" s="10">
        <f t="shared" si="1"/>
        <v>0.13768415255404104</v>
      </c>
      <c r="G23" s="10">
        <f t="shared" si="2"/>
        <v>0.3575003575003575</v>
      </c>
      <c r="H23" s="10">
        <f t="shared" si="3"/>
        <v>-5.555555555555555</v>
      </c>
    </row>
    <row r="24" spans="1:8" ht="12" customHeight="1">
      <c r="A24" s="7" t="s">
        <v>29</v>
      </c>
      <c r="B24" s="21">
        <v>2</v>
      </c>
      <c r="C24" s="21">
        <v>7</v>
      </c>
      <c r="D24" s="8">
        <f t="shared" si="0"/>
        <v>-5</v>
      </c>
      <c r="E24" s="9"/>
      <c r="F24" s="10">
        <f t="shared" si="1"/>
        <v>0.027536830510808206</v>
      </c>
      <c r="G24" s="10">
        <f t="shared" si="2"/>
        <v>0.1001001001001001</v>
      </c>
      <c r="H24" s="10">
        <f t="shared" si="3"/>
        <v>-1.8518518518518519</v>
      </c>
    </row>
    <row r="25" spans="1:8" ht="12" customHeight="1">
      <c r="A25" s="7" t="s">
        <v>30</v>
      </c>
      <c r="B25" s="21">
        <v>236</v>
      </c>
      <c r="C25" s="21">
        <v>294</v>
      </c>
      <c r="D25" s="8">
        <f t="shared" si="0"/>
        <v>-58</v>
      </c>
      <c r="E25" s="9"/>
      <c r="F25" s="10">
        <f t="shared" si="1"/>
        <v>3.2493460002753682</v>
      </c>
      <c r="G25" s="10">
        <f t="shared" si="2"/>
        <v>4.2042042042042045</v>
      </c>
      <c r="H25" s="10">
        <f t="shared" si="3"/>
        <v>-21.48148148148148</v>
      </c>
    </row>
    <row r="26" spans="1:8" ht="12" customHeight="1">
      <c r="A26" s="7" t="s">
        <v>31</v>
      </c>
      <c r="B26" s="21">
        <v>38</v>
      </c>
      <c r="C26" s="21">
        <v>31</v>
      </c>
      <c r="D26" s="8">
        <f t="shared" si="0"/>
        <v>7</v>
      </c>
      <c r="E26" s="9"/>
      <c r="F26" s="10">
        <f t="shared" si="1"/>
        <v>0.5231997797053559</v>
      </c>
      <c r="G26" s="10">
        <f t="shared" si="2"/>
        <v>0.4433004433004433</v>
      </c>
      <c r="H26" s="10">
        <f t="shared" si="3"/>
        <v>2.5925925925925926</v>
      </c>
    </row>
    <row r="27" spans="1:8" ht="12" customHeight="1">
      <c r="A27" s="7" t="s">
        <v>32</v>
      </c>
      <c r="B27" s="21">
        <v>11</v>
      </c>
      <c r="C27" s="21">
        <v>10</v>
      </c>
      <c r="D27" s="8">
        <f t="shared" si="0"/>
        <v>1</v>
      </c>
      <c r="E27" s="9"/>
      <c r="F27" s="10">
        <f t="shared" si="1"/>
        <v>0.15145256780944513</v>
      </c>
      <c r="G27" s="10">
        <f t="shared" si="2"/>
        <v>0.143000143000143</v>
      </c>
      <c r="H27" s="10">
        <f t="shared" si="3"/>
        <v>0.37037037037037035</v>
      </c>
    </row>
    <row r="28" spans="1:8" ht="12" customHeight="1">
      <c r="A28" s="7" t="s">
        <v>33</v>
      </c>
      <c r="B28" s="21">
        <v>11</v>
      </c>
      <c r="C28" s="21">
        <v>12</v>
      </c>
      <c r="D28" s="8">
        <f t="shared" si="0"/>
        <v>-1</v>
      </c>
      <c r="E28" s="9"/>
      <c r="F28" s="10">
        <f t="shared" si="1"/>
        <v>0.15145256780944513</v>
      </c>
      <c r="G28" s="10">
        <f t="shared" si="2"/>
        <v>0.1716001716001716</v>
      </c>
      <c r="H28" s="10">
        <f t="shared" si="3"/>
        <v>-0.37037037037037035</v>
      </c>
    </row>
    <row r="29" spans="1:8" ht="12" customHeight="1">
      <c r="A29" s="7" t="s">
        <v>34</v>
      </c>
      <c r="B29" s="21">
        <v>4</v>
      </c>
      <c r="C29" s="21">
        <v>8</v>
      </c>
      <c r="D29" s="8">
        <f t="shared" si="0"/>
        <v>-4</v>
      </c>
      <c r="E29" s="9"/>
      <c r="F29" s="10">
        <f t="shared" si="1"/>
        <v>0.05507366102161641</v>
      </c>
      <c r="G29" s="10">
        <f t="shared" si="2"/>
        <v>0.1144001144001144</v>
      </c>
      <c r="H29" s="10">
        <f t="shared" si="3"/>
        <v>-1.4814814814814814</v>
      </c>
    </row>
    <row r="30" spans="1:8" ht="12" customHeight="1">
      <c r="A30" s="7" t="s">
        <v>35</v>
      </c>
      <c r="B30" s="21">
        <v>27</v>
      </c>
      <c r="C30" s="21">
        <v>23</v>
      </c>
      <c r="D30" s="8">
        <f t="shared" si="0"/>
        <v>4</v>
      </c>
      <c r="E30" s="9"/>
      <c r="F30" s="10">
        <f t="shared" si="1"/>
        <v>0.37174721189591076</v>
      </c>
      <c r="G30" s="10">
        <f t="shared" si="2"/>
        <v>0.3289003289003289</v>
      </c>
      <c r="H30" s="10">
        <f t="shared" si="3"/>
        <v>1.4814814814814814</v>
      </c>
    </row>
    <row r="31" spans="1:8" ht="12" customHeight="1">
      <c r="A31" s="7" t="s">
        <v>36</v>
      </c>
      <c r="B31" s="21">
        <v>18</v>
      </c>
      <c r="C31" s="21">
        <v>18</v>
      </c>
      <c r="D31" s="8">
        <f t="shared" si="0"/>
        <v>0</v>
      </c>
      <c r="E31" s="9"/>
      <c r="F31" s="10">
        <f t="shared" si="1"/>
        <v>0.24783147459727387</v>
      </c>
      <c r="G31" s="10">
        <f t="shared" si="2"/>
        <v>0.2574002574002574</v>
      </c>
      <c r="H31" s="10">
        <f t="shared" si="3"/>
        <v>0</v>
      </c>
    </row>
    <row r="32" spans="1:8" ht="12" customHeight="1">
      <c r="A32" s="7" t="s">
        <v>37</v>
      </c>
      <c r="B32" s="21">
        <v>22</v>
      </c>
      <c r="C32" s="21">
        <v>35</v>
      </c>
      <c r="D32" s="8">
        <f t="shared" si="0"/>
        <v>-13</v>
      </c>
      <c r="E32" s="11"/>
      <c r="F32" s="10">
        <f t="shared" si="1"/>
        <v>0.30290513561889026</v>
      </c>
      <c r="G32" s="10">
        <f t="shared" si="2"/>
        <v>0.5005005005005005</v>
      </c>
      <c r="H32" s="10">
        <f t="shared" si="3"/>
        <v>-4.814814814814815</v>
      </c>
    </row>
    <row r="33" spans="1:8" ht="12" customHeight="1">
      <c r="A33" s="7" t="s">
        <v>38</v>
      </c>
      <c r="B33" s="21">
        <v>88</v>
      </c>
      <c r="C33" s="21">
        <v>161</v>
      </c>
      <c r="D33" s="8">
        <f t="shared" si="0"/>
        <v>-73</v>
      </c>
      <c r="E33" s="9"/>
      <c r="F33" s="10">
        <f t="shared" si="1"/>
        <v>1.211620542475561</v>
      </c>
      <c r="G33" s="10">
        <f t="shared" si="2"/>
        <v>2.3023023023023024</v>
      </c>
      <c r="H33" s="10">
        <f t="shared" si="3"/>
        <v>-27.037037037037038</v>
      </c>
    </row>
    <row r="34" spans="1:8" ht="12" customHeight="1">
      <c r="A34" s="7" t="s">
        <v>39</v>
      </c>
      <c r="B34" s="21">
        <v>10</v>
      </c>
      <c r="C34" s="21">
        <v>16</v>
      </c>
      <c r="D34" s="8">
        <f t="shared" si="0"/>
        <v>-6</v>
      </c>
      <c r="E34" s="9"/>
      <c r="F34" s="10">
        <f t="shared" si="1"/>
        <v>0.13768415255404104</v>
      </c>
      <c r="G34" s="10">
        <f t="shared" si="2"/>
        <v>0.2288002288002288</v>
      </c>
      <c r="H34" s="10">
        <f t="shared" si="3"/>
        <v>-2.2222222222222223</v>
      </c>
    </row>
    <row r="35" spans="1:8" ht="12" customHeight="1">
      <c r="A35" s="7" t="s">
        <v>40</v>
      </c>
      <c r="B35" s="21">
        <v>128</v>
      </c>
      <c r="C35" s="21">
        <v>144</v>
      </c>
      <c r="D35" s="8">
        <f t="shared" si="0"/>
        <v>-16</v>
      </c>
      <c r="E35" s="9"/>
      <c r="F35" s="10">
        <f t="shared" si="1"/>
        <v>1.7623571526917252</v>
      </c>
      <c r="G35" s="10">
        <f t="shared" si="2"/>
        <v>2.0592020592020592</v>
      </c>
      <c r="H35" s="10">
        <f t="shared" si="3"/>
        <v>-5.925925925925926</v>
      </c>
    </row>
    <row r="36" spans="1:8" ht="12" customHeight="1">
      <c r="A36" s="7" t="s">
        <v>41</v>
      </c>
      <c r="B36" s="21">
        <v>43</v>
      </c>
      <c r="C36" s="21">
        <v>72</v>
      </c>
      <c r="D36" s="8">
        <f t="shared" si="0"/>
        <v>-29</v>
      </c>
      <c r="E36" s="9"/>
      <c r="F36" s="10">
        <f t="shared" si="1"/>
        <v>0.5920418559823765</v>
      </c>
      <c r="G36" s="10">
        <f t="shared" si="2"/>
        <v>1.0296010296010296</v>
      </c>
      <c r="H36" s="10">
        <f t="shared" si="3"/>
        <v>-10.74074074074074</v>
      </c>
    </row>
    <row r="37" spans="1:8" ht="12" customHeight="1">
      <c r="A37" s="7" t="s">
        <v>42</v>
      </c>
      <c r="B37" s="21">
        <v>11</v>
      </c>
      <c r="C37" s="21">
        <v>1</v>
      </c>
      <c r="D37" s="8">
        <f t="shared" si="0"/>
        <v>10</v>
      </c>
      <c r="E37" s="9"/>
      <c r="F37" s="10">
        <f t="shared" si="1"/>
        <v>0.15145256780944513</v>
      </c>
      <c r="G37" s="10">
        <f t="shared" si="2"/>
        <v>0.0143000143000143</v>
      </c>
      <c r="H37" s="10">
        <f t="shared" si="3"/>
        <v>3.7037037037037037</v>
      </c>
    </row>
    <row r="38" spans="1:8" ht="12" customHeight="1">
      <c r="A38" s="7" t="s">
        <v>43</v>
      </c>
      <c r="B38" s="21">
        <v>39</v>
      </c>
      <c r="C38" s="21">
        <v>45</v>
      </c>
      <c r="D38" s="8">
        <f aca="true" t="shared" si="4" ref="D38:D57">B38-C38</f>
        <v>-6</v>
      </c>
      <c r="E38" s="9"/>
      <c r="F38" s="10">
        <f aca="true" t="shared" si="5" ref="F38:F57">B38*100/B$58</f>
        <v>0.53696819496076</v>
      </c>
      <c r="G38" s="10">
        <f aca="true" t="shared" si="6" ref="G38:G58">C38*100/C$58</f>
        <v>0.6435006435006435</v>
      </c>
      <c r="H38" s="10">
        <f aca="true" t="shared" si="7" ref="H38:H58">D38*100/D$58</f>
        <v>-2.2222222222222223</v>
      </c>
    </row>
    <row r="39" spans="1:8" ht="12" customHeight="1">
      <c r="A39" s="7" t="s">
        <v>44</v>
      </c>
      <c r="B39" s="21">
        <v>11</v>
      </c>
      <c r="C39" s="21">
        <v>14</v>
      </c>
      <c r="D39" s="8">
        <f t="shared" si="4"/>
        <v>-3</v>
      </c>
      <c r="E39" s="9"/>
      <c r="F39" s="10">
        <f t="shared" si="5"/>
        <v>0.15145256780944513</v>
      </c>
      <c r="G39" s="10">
        <f t="shared" si="6"/>
        <v>0.2002002002002002</v>
      </c>
      <c r="H39" s="10">
        <f t="shared" si="7"/>
        <v>-1.1111111111111112</v>
      </c>
    </row>
    <row r="40" spans="1:8" ht="12" customHeight="1">
      <c r="A40" s="7" t="s">
        <v>45</v>
      </c>
      <c r="B40" s="21">
        <v>5</v>
      </c>
      <c r="C40" s="21">
        <v>11</v>
      </c>
      <c r="D40" s="8">
        <f t="shared" si="4"/>
        <v>-6</v>
      </c>
      <c r="E40" s="9"/>
      <c r="F40" s="10">
        <f t="shared" si="5"/>
        <v>0.06884207627702052</v>
      </c>
      <c r="G40" s="10">
        <f t="shared" si="6"/>
        <v>0.1573001573001573</v>
      </c>
      <c r="H40" s="10">
        <f t="shared" si="7"/>
        <v>-2.2222222222222223</v>
      </c>
    </row>
    <row r="41" spans="1:8" ht="12" customHeight="1">
      <c r="A41" s="7" t="s">
        <v>46</v>
      </c>
      <c r="B41" s="21">
        <v>2</v>
      </c>
      <c r="C41" s="21">
        <v>2</v>
      </c>
      <c r="D41" s="8">
        <f t="shared" si="4"/>
        <v>0</v>
      </c>
      <c r="E41" s="9"/>
      <c r="F41" s="10">
        <f t="shared" si="5"/>
        <v>0.027536830510808206</v>
      </c>
      <c r="G41" s="10">
        <f t="shared" si="6"/>
        <v>0.0286000286000286</v>
      </c>
      <c r="H41" s="10">
        <f t="shared" si="7"/>
        <v>0</v>
      </c>
    </row>
    <row r="42" spans="1:8" ht="12" customHeight="1">
      <c r="A42" s="7" t="s">
        <v>47</v>
      </c>
      <c r="B42" s="21">
        <v>42</v>
      </c>
      <c r="C42" s="21">
        <v>49</v>
      </c>
      <c r="D42" s="8">
        <f t="shared" si="4"/>
        <v>-7</v>
      </c>
      <c r="E42" s="9"/>
      <c r="F42" s="10">
        <f t="shared" si="5"/>
        <v>0.5782734407269723</v>
      </c>
      <c r="G42" s="10">
        <f t="shared" si="6"/>
        <v>0.7007007007007007</v>
      </c>
      <c r="H42" s="10">
        <f t="shared" si="7"/>
        <v>-2.5925925925925926</v>
      </c>
    </row>
    <row r="43" spans="1:8" ht="12" customHeight="1">
      <c r="A43" s="7" t="s">
        <v>48</v>
      </c>
      <c r="B43" s="21">
        <v>16</v>
      </c>
      <c r="C43" s="21">
        <v>12</v>
      </c>
      <c r="D43" s="8">
        <f t="shared" si="4"/>
        <v>4</v>
      </c>
      <c r="E43" s="9"/>
      <c r="F43" s="10">
        <f t="shared" si="5"/>
        <v>0.22029464408646565</v>
      </c>
      <c r="G43" s="10">
        <f t="shared" si="6"/>
        <v>0.1716001716001716</v>
      </c>
      <c r="H43" s="10">
        <f t="shared" si="7"/>
        <v>1.4814814814814814</v>
      </c>
    </row>
    <row r="44" spans="1:8" ht="12" customHeight="1">
      <c r="A44" s="7" t="s">
        <v>49</v>
      </c>
      <c r="B44" s="21">
        <v>11</v>
      </c>
      <c r="C44" s="21">
        <v>4</v>
      </c>
      <c r="D44" s="8">
        <f t="shared" si="4"/>
        <v>7</v>
      </c>
      <c r="E44" s="9"/>
      <c r="F44" s="10">
        <f t="shared" si="5"/>
        <v>0.15145256780944513</v>
      </c>
      <c r="G44" s="10">
        <f t="shared" si="6"/>
        <v>0.0572000572000572</v>
      </c>
      <c r="H44" s="10">
        <f t="shared" si="7"/>
        <v>2.5925925925925926</v>
      </c>
    </row>
    <row r="45" spans="1:8" ht="12" customHeight="1">
      <c r="A45" s="7" t="s">
        <v>50</v>
      </c>
      <c r="B45" s="21">
        <v>8</v>
      </c>
      <c r="C45" s="21">
        <v>14</v>
      </c>
      <c r="D45" s="8">
        <f t="shared" si="4"/>
        <v>-6</v>
      </c>
      <c r="E45" s="9"/>
      <c r="F45" s="10">
        <f t="shared" si="5"/>
        <v>0.11014732204323283</v>
      </c>
      <c r="G45" s="10">
        <f t="shared" si="6"/>
        <v>0.2002002002002002</v>
      </c>
      <c r="H45" s="10">
        <f t="shared" si="7"/>
        <v>-2.2222222222222223</v>
      </c>
    </row>
    <row r="46" spans="1:8" ht="12" customHeight="1">
      <c r="A46" s="7" t="s">
        <v>51</v>
      </c>
      <c r="B46" s="21">
        <v>43</v>
      </c>
      <c r="C46" s="21">
        <v>43</v>
      </c>
      <c r="D46" s="8">
        <f t="shared" si="4"/>
        <v>0</v>
      </c>
      <c r="E46" s="9"/>
      <c r="F46" s="10">
        <f t="shared" si="5"/>
        <v>0.5920418559823765</v>
      </c>
      <c r="G46" s="10">
        <f t="shared" si="6"/>
        <v>0.6149006149006149</v>
      </c>
      <c r="H46" s="10">
        <f t="shared" si="7"/>
        <v>0</v>
      </c>
    </row>
    <row r="47" spans="1:8" ht="12" customHeight="1">
      <c r="A47" s="7" t="s">
        <v>52</v>
      </c>
      <c r="B47" s="21">
        <v>2</v>
      </c>
      <c r="C47" s="21">
        <v>2</v>
      </c>
      <c r="D47" s="8">
        <f t="shared" si="4"/>
        <v>0</v>
      </c>
      <c r="E47" s="9"/>
      <c r="F47" s="10">
        <f t="shared" si="5"/>
        <v>0.027536830510808206</v>
      </c>
      <c r="G47" s="10">
        <f t="shared" si="6"/>
        <v>0.0286000286000286</v>
      </c>
      <c r="H47" s="10">
        <f>D47*100/D$58</f>
        <v>0</v>
      </c>
    </row>
    <row r="48" spans="1:8" ht="12" customHeight="1">
      <c r="A48" s="7" t="s">
        <v>53</v>
      </c>
      <c r="B48" s="21">
        <v>55</v>
      </c>
      <c r="C48" s="21">
        <v>31</v>
      </c>
      <c r="D48" s="8">
        <f t="shared" si="4"/>
        <v>24</v>
      </c>
      <c r="E48" s="9"/>
      <c r="F48" s="10">
        <f t="shared" si="5"/>
        <v>0.7572628390472257</v>
      </c>
      <c r="G48" s="10">
        <f t="shared" si="6"/>
        <v>0.4433004433004433</v>
      </c>
      <c r="H48" s="10">
        <f t="shared" si="7"/>
        <v>8.88888888888889</v>
      </c>
    </row>
    <row r="49" spans="1:8" ht="12" customHeight="1">
      <c r="A49" s="7" t="s">
        <v>54</v>
      </c>
      <c r="B49" s="21">
        <v>1</v>
      </c>
      <c r="C49" s="21">
        <v>0</v>
      </c>
      <c r="D49" s="8">
        <f t="shared" si="4"/>
        <v>1</v>
      </c>
      <c r="E49" s="9"/>
      <c r="F49" s="10">
        <f t="shared" si="5"/>
        <v>0.013768415255404103</v>
      </c>
      <c r="G49" s="10">
        <f t="shared" si="6"/>
        <v>0</v>
      </c>
      <c r="H49" s="10">
        <f t="shared" si="7"/>
        <v>0.37037037037037035</v>
      </c>
    </row>
    <row r="50" spans="1:8" ht="12" customHeight="1">
      <c r="A50" s="7" t="s">
        <v>55</v>
      </c>
      <c r="B50" s="21">
        <v>210</v>
      </c>
      <c r="C50" s="21">
        <v>369</v>
      </c>
      <c r="D50" s="8">
        <f t="shared" si="4"/>
        <v>-159</v>
      </c>
      <c r="E50" s="9"/>
      <c r="F50" s="10">
        <f t="shared" si="5"/>
        <v>2.8913672036348617</v>
      </c>
      <c r="G50" s="10">
        <f t="shared" si="6"/>
        <v>5.276705276705277</v>
      </c>
      <c r="H50" s="10">
        <f t="shared" si="7"/>
        <v>-58.888888888888886</v>
      </c>
    </row>
    <row r="51" spans="1:8" ht="12" customHeight="1">
      <c r="A51" s="7" t="s">
        <v>56</v>
      </c>
      <c r="B51" s="21">
        <v>5</v>
      </c>
      <c r="C51" s="21">
        <v>27</v>
      </c>
      <c r="D51" s="8">
        <f t="shared" si="4"/>
        <v>-22</v>
      </c>
      <c r="E51" s="9"/>
      <c r="F51" s="10">
        <f t="shared" si="5"/>
        <v>0.06884207627702052</v>
      </c>
      <c r="G51" s="10">
        <f t="shared" si="6"/>
        <v>0.3861003861003861</v>
      </c>
      <c r="H51" s="10">
        <f t="shared" si="7"/>
        <v>-8.148148148148149</v>
      </c>
    </row>
    <row r="52" spans="1:8" ht="12" customHeight="1">
      <c r="A52" s="7" t="s">
        <v>57</v>
      </c>
      <c r="B52" s="21">
        <v>17</v>
      </c>
      <c r="C52" s="21">
        <v>16</v>
      </c>
      <c r="D52" s="8">
        <f t="shared" si="4"/>
        <v>1</v>
      </c>
      <c r="E52" s="9"/>
      <c r="F52" s="10">
        <f t="shared" si="5"/>
        <v>0.23406305934186974</v>
      </c>
      <c r="G52" s="10">
        <f t="shared" si="6"/>
        <v>0.2288002288002288</v>
      </c>
      <c r="H52" s="10">
        <f t="shared" si="7"/>
        <v>0.37037037037037035</v>
      </c>
    </row>
    <row r="53" spans="1:8" ht="12" customHeight="1">
      <c r="A53" s="7" t="s">
        <v>58</v>
      </c>
      <c r="B53" s="21">
        <v>65</v>
      </c>
      <c r="C53" s="21">
        <v>101</v>
      </c>
      <c r="D53" s="8">
        <f t="shared" si="4"/>
        <v>-36</v>
      </c>
      <c r="E53" s="9"/>
      <c r="F53" s="10">
        <f t="shared" si="5"/>
        <v>0.8949469916012667</v>
      </c>
      <c r="G53" s="10">
        <f t="shared" si="6"/>
        <v>1.4443014443014444</v>
      </c>
      <c r="H53" s="10">
        <f t="shared" si="7"/>
        <v>-13.333333333333334</v>
      </c>
    </row>
    <row r="54" spans="1:8" ht="12" customHeight="1">
      <c r="A54" s="7" t="s">
        <v>59</v>
      </c>
      <c r="B54" s="21">
        <v>17</v>
      </c>
      <c r="C54" s="21">
        <v>7</v>
      </c>
      <c r="D54" s="8">
        <f t="shared" si="4"/>
        <v>10</v>
      </c>
      <c r="E54" s="9"/>
      <c r="F54" s="10">
        <f t="shared" si="5"/>
        <v>0.23406305934186974</v>
      </c>
      <c r="G54" s="10">
        <f t="shared" si="6"/>
        <v>0.1001001001001001</v>
      </c>
      <c r="H54" s="10">
        <f t="shared" si="7"/>
        <v>3.7037037037037037</v>
      </c>
    </row>
    <row r="55" spans="1:8" ht="12" customHeight="1">
      <c r="A55" s="7" t="s">
        <v>60</v>
      </c>
      <c r="B55" s="21">
        <v>19</v>
      </c>
      <c r="C55" s="21">
        <v>25</v>
      </c>
      <c r="D55" s="8">
        <f t="shared" si="4"/>
        <v>-6</v>
      </c>
      <c r="E55" s="9"/>
      <c r="F55" s="10">
        <f t="shared" si="5"/>
        <v>0.26159988985267796</v>
      </c>
      <c r="G55" s="10">
        <f t="shared" si="6"/>
        <v>0.3575003575003575</v>
      </c>
      <c r="H55" s="10">
        <f t="shared" si="7"/>
        <v>-2.2222222222222223</v>
      </c>
    </row>
    <row r="56" spans="1:8" ht="12" customHeight="1">
      <c r="A56" s="7" t="s">
        <v>61</v>
      </c>
      <c r="B56" s="21">
        <v>1</v>
      </c>
      <c r="C56" s="21">
        <v>2</v>
      </c>
      <c r="D56" s="8">
        <f t="shared" si="4"/>
        <v>-1</v>
      </c>
      <c r="E56" s="9"/>
      <c r="F56" s="10">
        <f t="shared" si="5"/>
        <v>0.013768415255404103</v>
      </c>
      <c r="G56" s="10">
        <f t="shared" si="6"/>
        <v>0.0286000286000286</v>
      </c>
      <c r="H56" s="10">
        <f t="shared" si="7"/>
        <v>-0.37037037037037035</v>
      </c>
    </row>
    <row r="57" spans="1:8" ht="12" customHeight="1">
      <c r="A57" s="7" t="s">
        <v>62</v>
      </c>
      <c r="B57" s="21">
        <v>34</v>
      </c>
      <c r="C57" s="21">
        <v>31</v>
      </c>
      <c r="D57" s="8">
        <f t="shared" si="4"/>
        <v>3</v>
      </c>
      <c r="E57" s="9"/>
      <c r="F57" s="10">
        <f t="shared" si="5"/>
        <v>0.4681261186837395</v>
      </c>
      <c r="G57" s="10">
        <f t="shared" si="6"/>
        <v>0.4433004433004433</v>
      </c>
      <c r="H57" s="10">
        <f t="shared" si="7"/>
        <v>1.1111111111111112</v>
      </c>
    </row>
    <row r="58" spans="1:8" ht="12" customHeight="1" thickBot="1">
      <c r="A58" s="12" t="s">
        <v>9</v>
      </c>
      <c r="B58" s="20">
        <f>SUM(B6:B57)</f>
        <v>7263</v>
      </c>
      <c r="C58" s="13">
        <f>SUM(C6:C57)</f>
        <v>6993</v>
      </c>
      <c r="D58" s="13">
        <f>SUM(D6:D57)</f>
        <v>270</v>
      </c>
      <c r="E58" s="14"/>
      <c r="F58" s="15">
        <f>B58*100/B$58</f>
        <v>100</v>
      </c>
      <c r="G58" s="15">
        <f t="shared" si="6"/>
        <v>100</v>
      </c>
      <c r="H58" s="15">
        <f t="shared" si="7"/>
        <v>100</v>
      </c>
    </row>
    <row r="59" spans="1:8" ht="12" customHeight="1">
      <c r="A59" s="16" t="s">
        <v>10</v>
      </c>
      <c r="F59" s="17"/>
      <c r="G59" s="17"/>
      <c r="H59" s="17"/>
    </row>
    <row r="60" ht="12" customHeight="1">
      <c r="F60" s="18"/>
    </row>
    <row r="61" spans="2:4" ht="12" customHeight="1">
      <c r="B61" s="18"/>
      <c r="C61" s="18"/>
      <c r="D61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2022-06-10T11:04:55Z</dcterms:modified>
  <cp:category/>
  <cp:version/>
  <cp:contentType/>
  <cp:contentStatus/>
</cp:coreProperties>
</file>