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<sst xmlns="http://schemas.openxmlformats.org/spreadsheetml/2006/main" count="127" uniqueCount="45">
  <si>
    <t>10.03.14 Habitatge</t>
  </si>
  <si>
    <t>Nombre de contractes</t>
  </si>
  <si>
    <t>Lloguer mitjà contractual (euros/mes)</t>
  </si>
  <si>
    <t>Municipi</t>
  </si>
  <si>
    <t>2008</t>
  </si>
  <si>
    <t>2009</t>
  </si>
  <si>
    <t>2010</t>
  </si>
  <si>
    <t>Sabadell</t>
  </si>
  <si>
    <t>Terrassa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</si>
  <si>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</si>
  <si>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</si>
  <si>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</si>
  <si>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</si>
  <si>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</si>
  <si>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</si>
  <si>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</si>
  <si>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</si>
  <si>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</si>
  <si>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</si>
  <si>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</si>
  <si>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</si>
  <si>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</si>
  <si>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</si>
  <si>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</si>
  <si>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</si>
  <si>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</si>
  <si>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</si>
  <si>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Ullastrell</t>
  </si>
  <si>
    <t>Vacarisses</t>
  </si>
  <si>
    <t>Viladecavalls</t>
  </si>
  <si>
    <t>Vallès Occidental</t>
  </si>
  <si>
    <t>Prov. Barcelona</t>
  </si>
  <si>
    <t>Total Catalunya</t>
  </si>
  <si>
    <t xml:space="preserve"> per manca de significació, no es publicaven les xifres del lloguer mitjà dels municipis amb menys de 50 contractes l'any.</t>
  </si>
  <si>
    <t>-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</si>
  <si>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</si>
  <si>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Font: Generalitat de Catalunya. Departament de Territori i Sostenibilitat.</t>
  </si>
  <si>
    <t>1. A partir de l'any 2015 només es publiquen les xifres del lloguer mitjà dels municipis amb més de 5 contractes registrats. Els anys anteriors,</t>
  </si>
  <si>
    <t>2016</t>
  </si>
  <si>
    <t>2017</t>
  </si>
  <si>
    <t>2018</t>
  </si>
  <si>
    <t>2019</t>
  </si>
  <si>
    <t>2020</t>
  </si>
  <si>
    <t>Nombre de contractes i lloguer mitjà contractual. 2005-2021</t>
  </si>
  <si>
    <r>
      <t>D</t>
    </r>
    <r>
      <rPr>
        <b/>
        <sz val="8"/>
        <color indexed="9"/>
        <rFont val="Arial"/>
        <family val="2"/>
      </rPr>
      <t>% 
20/21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</si>
</sst>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##,###;;\-"/>
    <numFmt numFmtId="169" formatCode="#\ ##0.00;;\-"/>
    <numFmt numFmtId="170" formatCode="#,##0.00;;\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sz val="9"/>
      <name val="Helv"/>
      <family val="0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3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0" fillId="24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7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167" fontId="24" fillId="0" borderId="0" xfId="0" applyNumberFormat="1" applyFont="1" applyAlignment="1">
      <alignment horizontal="right"/>
    </xf>
    <xf numFmtId="0" fontId="22" fillId="0" borderId="11" xfId="0" applyFont="1" applyBorder="1" applyAlignment="1">
      <alignment vertical="center"/>
    </xf>
    <xf numFmtId="2" fontId="2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2" fillId="0" borderId="11" xfId="0" applyFont="1" applyFill="1" applyBorder="1" applyAlignment="1">
      <alignment vertical="center"/>
    </xf>
    <xf numFmtId="167" fontId="22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/>
    </xf>
    <xf numFmtId="166" fontId="22" fillId="0" borderId="12" xfId="0" applyNumberFormat="1" applyFont="1" applyBorder="1" applyAlignment="1">
      <alignment horizontal="right"/>
    </xf>
    <xf numFmtId="167" fontId="24" fillId="0" borderId="12" xfId="0" applyNumberFormat="1" applyFont="1" applyBorder="1" applyAlignment="1">
      <alignment horizontal="right"/>
    </xf>
    <xf numFmtId="2" fontId="25" fillId="0" borderId="12" xfId="0" applyNumberFormat="1" applyFont="1" applyBorder="1" applyAlignment="1">
      <alignment horizontal="right"/>
    </xf>
    <xf numFmtId="2" fontId="22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4" fontId="23" fillId="0" borderId="0" xfId="52" applyNumberFormat="1" applyFont="1" applyBorder="1" applyAlignment="1">
      <alignment horizontal="right" vertical="center" wrapText="1"/>
      <protection/>
    </xf>
    <xf numFmtId="4" fontId="25" fillId="0" borderId="0" xfId="52" applyNumberFormat="1" applyFont="1" applyBorder="1" applyAlignment="1">
      <alignment horizontal="right" vertical="center" wrapText="1"/>
      <protection/>
    </xf>
    <xf numFmtId="170" fontId="22" fillId="0" borderId="0" xfId="53" applyNumberFormat="1" applyFont="1" applyBorder="1" applyAlignment="1">
      <alignment horizontal="right" vertical="center"/>
      <protection/>
    </xf>
    <xf numFmtId="2" fontId="22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0" fillId="24" borderId="13" xfId="0" applyFont="1" applyFill="1" applyBorder="1" applyAlignment="1">
      <alignment horizontal="right"/>
    </xf>
    <xf numFmtId="0" fontId="20" fillId="24" borderId="0" xfId="0" applyNumberFormat="1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tractes_trim" xfId="52"/>
    <cellStyle name="Normal_VISATSC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110" zoomScaleNormal="110" zoomScalePageLayoutView="0" workbookViewId="0" topLeftCell="A1">
      <selection activeCell="R28" sqref="R28"/>
    </sheetView>
  </sheetViews>
  <sheetFormatPr defaultColWidth="11.421875" defaultRowHeight="12.75"/>
  <cols>
    <col min="1" max="1" width="20.421875" style="0" customWidth="1"/>
    <col min="2" max="6" width="5.7109375" style="0" customWidth="1"/>
    <col min="7" max="7" width="6.421875" style="0" customWidth="1"/>
    <col min="8" max="8" width="6.421875" style="0" bestFit="1" customWidth="1"/>
    <col min="9" max="18" width="6.421875" style="0" customWidth="1"/>
    <col min="19" max="19" width="5.28125" style="0" customWidth="1"/>
    <col min="20" max="20" width="0.42578125" style="0" customWidth="1"/>
    <col min="21" max="22" width="6.00390625" style="0" customWidth="1"/>
    <col min="23" max="23" width="6.421875" style="0" bestFit="1" customWidth="1"/>
    <col min="24" max="32" width="6.00390625" style="0" customWidth="1"/>
    <col min="33" max="35" width="6.421875" style="0" bestFit="1" customWidth="1"/>
    <col min="36" max="37" width="6.421875" style="0" customWidth="1"/>
    <col min="38" max="38" width="6.28125" style="0" customWidth="1"/>
    <col min="40" max="40" width="22.28125" style="0" bestFit="1" customWidth="1"/>
  </cols>
  <sheetData>
    <row r="1" spans="1:3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">
      <c r="A2" s="3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4"/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"/>
      <c r="U3" s="49" t="s">
        <v>2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2.5">
      <c r="A4" s="4" t="s">
        <v>3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  <c r="Q4" s="5">
        <v>2020</v>
      </c>
      <c r="R4" s="5">
        <v>2021</v>
      </c>
      <c r="S4" s="6" t="s">
        <v>44</v>
      </c>
      <c r="T4" s="7"/>
      <c r="U4" s="5">
        <v>2005</v>
      </c>
      <c r="V4" s="5">
        <v>2006</v>
      </c>
      <c r="W4" s="5">
        <v>2007</v>
      </c>
      <c r="X4" s="8" t="s">
        <v>4</v>
      </c>
      <c r="Y4" s="8" t="s">
        <v>5</v>
      </c>
      <c r="Z4" s="8" t="s">
        <v>6</v>
      </c>
      <c r="AA4" s="5">
        <v>2011</v>
      </c>
      <c r="AB4" s="5">
        <v>2012</v>
      </c>
      <c r="AC4" s="5">
        <v>2013</v>
      </c>
      <c r="AD4" s="5">
        <v>2014</v>
      </c>
      <c r="AE4" s="8" t="s">
        <v>35</v>
      </c>
      <c r="AF4" s="8" t="s">
        <v>38</v>
      </c>
      <c r="AG4" s="8" t="s">
        <v>39</v>
      </c>
      <c r="AH4" s="8" t="s">
        <v>40</v>
      </c>
      <c r="AI4" s="8" t="s">
        <v>41</v>
      </c>
      <c r="AJ4" s="8" t="s">
        <v>42</v>
      </c>
      <c r="AK4" s="50">
        <v>2021</v>
      </c>
      <c r="AL4" s="6" t="s">
        <v>44</v>
      </c>
    </row>
    <row r="5" spans="1:42" ht="12.75">
      <c r="A5" s="9" t="s">
        <v>9</v>
      </c>
      <c r="B5" s="10">
        <v>1</v>
      </c>
      <c r="C5" s="10">
        <v>0</v>
      </c>
      <c r="D5" s="10">
        <v>0</v>
      </c>
      <c r="E5" s="10">
        <v>4</v>
      </c>
      <c r="F5" s="10">
        <v>0</v>
      </c>
      <c r="G5" s="10">
        <v>3</v>
      </c>
      <c r="H5" s="10">
        <v>23</v>
      </c>
      <c r="I5" s="10">
        <v>19</v>
      </c>
      <c r="J5" s="10">
        <v>27</v>
      </c>
      <c r="K5" s="10">
        <v>28</v>
      </c>
      <c r="L5" s="10">
        <v>27</v>
      </c>
      <c r="M5" s="10">
        <v>35</v>
      </c>
      <c r="N5" s="10">
        <v>43</v>
      </c>
      <c r="O5" s="10">
        <v>29</v>
      </c>
      <c r="P5" s="10">
        <v>36</v>
      </c>
      <c r="Q5" s="10">
        <v>24</v>
      </c>
      <c r="R5" s="10">
        <v>29</v>
      </c>
      <c r="S5" s="12">
        <f>(R5-Q5)/Q5*100</f>
        <v>20.833333333333336</v>
      </c>
      <c r="T5" s="13"/>
      <c r="U5" s="26" t="s">
        <v>34</v>
      </c>
      <c r="V5" s="26" t="s">
        <v>34</v>
      </c>
      <c r="W5" s="26" t="s">
        <v>34</v>
      </c>
      <c r="X5" s="26" t="s">
        <v>34</v>
      </c>
      <c r="Y5" s="26" t="s">
        <v>34</v>
      </c>
      <c r="Z5" s="26" t="s">
        <v>34</v>
      </c>
      <c r="AA5" s="26" t="s">
        <v>34</v>
      </c>
      <c r="AB5" s="26" t="s">
        <v>34</v>
      </c>
      <c r="AC5" s="26" t="s">
        <v>34</v>
      </c>
      <c r="AD5" s="26" t="s">
        <v>34</v>
      </c>
      <c r="AE5" s="27">
        <v>208.3451925925926</v>
      </c>
      <c r="AF5" s="27">
        <v>247.2317142857143</v>
      </c>
      <c r="AG5" s="27">
        <v>274.636511627907</v>
      </c>
      <c r="AH5" s="27">
        <v>315.27344827586205</v>
      </c>
      <c r="AI5" s="27">
        <v>271.86249999999995</v>
      </c>
      <c r="AJ5" s="27">
        <v>281.55333333333334</v>
      </c>
      <c r="AK5" s="27">
        <v>306.2748275862069</v>
      </c>
      <c r="AL5" s="36">
        <f>(AK5-AJ5)/AJ5*100</f>
        <v>8.78039480484701</v>
      </c>
      <c r="AN5" s="43"/>
      <c r="AO5" s="43"/>
      <c r="AP5" s="44"/>
    </row>
    <row r="6" spans="1:42" ht="12.75">
      <c r="A6" s="9" t="s">
        <v>10</v>
      </c>
      <c r="B6" s="10">
        <v>110</v>
      </c>
      <c r="C6" s="10">
        <v>136</v>
      </c>
      <c r="D6" s="10">
        <v>187</v>
      </c>
      <c r="E6" s="10">
        <v>232</v>
      </c>
      <c r="F6" s="10">
        <v>283</v>
      </c>
      <c r="G6" s="10">
        <v>257</v>
      </c>
      <c r="H6" s="10">
        <v>427</v>
      </c>
      <c r="I6" s="10">
        <v>444</v>
      </c>
      <c r="J6" s="10">
        <v>429</v>
      </c>
      <c r="K6" s="10">
        <v>400</v>
      </c>
      <c r="L6" s="10">
        <v>373</v>
      </c>
      <c r="M6" s="10">
        <v>380</v>
      </c>
      <c r="N6" s="10">
        <v>413</v>
      </c>
      <c r="O6" s="10">
        <v>440</v>
      </c>
      <c r="P6" s="10">
        <v>442</v>
      </c>
      <c r="Q6" s="10">
        <v>335</v>
      </c>
      <c r="R6" s="10">
        <v>374</v>
      </c>
      <c r="S6" s="12">
        <f aca="true" t="shared" si="0" ref="S6:S30">(R6-Q6)/Q6*100</f>
        <v>11.641791044776118</v>
      </c>
      <c r="T6" s="13"/>
      <c r="U6" s="28">
        <v>564.0297954545455</v>
      </c>
      <c r="V6" s="28">
        <v>568.2732397058824</v>
      </c>
      <c r="W6" s="28">
        <v>672.5428957219251</v>
      </c>
      <c r="X6" s="28">
        <v>719.814349137931</v>
      </c>
      <c r="Y6" s="28">
        <v>672.2754088339223</v>
      </c>
      <c r="Z6" s="28">
        <v>651.2827093385213</v>
      </c>
      <c r="AA6" s="28">
        <v>570.1593882903982</v>
      </c>
      <c r="AB6" s="28">
        <v>557.0907619369368</v>
      </c>
      <c r="AC6" s="28">
        <v>542.9719708624708</v>
      </c>
      <c r="AD6" s="26">
        <v>527.6503662499999</v>
      </c>
      <c r="AE6" s="27">
        <v>541.7100324396783</v>
      </c>
      <c r="AF6" s="27">
        <v>569.2471842105263</v>
      </c>
      <c r="AG6" s="27">
        <v>613.1251331719128</v>
      </c>
      <c r="AH6" s="27">
        <v>633.4109545454544</v>
      </c>
      <c r="AI6" s="27">
        <v>711.186742081448</v>
      </c>
      <c r="AJ6" s="27">
        <v>730.6546268656714</v>
      </c>
      <c r="AK6" s="27">
        <v>666.8741978609627</v>
      </c>
      <c r="AL6" s="36">
        <f aca="true" t="shared" si="1" ref="AL6:AL30">(AK6-AJ6)/AJ6*100</f>
        <v>-8.729217151242995</v>
      </c>
      <c r="AN6" s="43"/>
      <c r="AO6" s="43"/>
      <c r="AP6" s="44"/>
    </row>
    <row r="7" spans="1:42" ht="12.75">
      <c r="A7" s="9" t="s">
        <v>11</v>
      </c>
      <c r="B7" s="10">
        <v>177</v>
      </c>
      <c r="C7" s="10">
        <v>149</v>
      </c>
      <c r="D7" s="10">
        <v>161</v>
      </c>
      <c r="E7" s="10">
        <v>225</v>
      </c>
      <c r="F7" s="10">
        <v>306</v>
      </c>
      <c r="G7" s="10">
        <v>282</v>
      </c>
      <c r="H7" s="10">
        <v>356</v>
      </c>
      <c r="I7" s="10">
        <v>376</v>
      </c>
      <c r="J7" s="10">
        <v>408</v>
      </c>
      <c r="K7" s="10">
        <v>347</v>
      </c>
      <c r="L7" s="10">
        <v>340</v>
      </c>
      <c r="M7" s="10">
        <v>359</v>
      </c>
      <c r="N7" s="10">
        <v>324</v>
      </c>
      <c r="O7" s="10">
        <v>316</v>
      </c>
      <c r="P7" s="10">
        <v>312</v>
      </c>
      <c r="Q7" s="10">
        <v>231</v>
      </c>
      <c r="R7" s="10">
        <v>225</v>
      </c>
      <c r="S7" s="12">
        <f t="shared" si="0"/>
        <v>-2.5974025974025974</v>
      </c>
      <c r="T7" s="13"/>
      <c r="U7" s="28">
        <v>432.80424011299436</v>
      </c>
      <c r="V7" s="28">
        <v>575.8271832214764</v>
      </c>
      <c r="W7" s="28">
        <v>652.7419950310558</v>
      </c>
      <c r="X7" s="28">
        <v>686.2578173333334</v>
      </c>
      <c r="Y7" s="28">
        <v>665.4986745098039</v>
      </c>
      <c r="Z7" s="28">
        <v>579.9938734042554</v>
      </c>
      <c r="AA7" s="28">
        <v>565.402129494382</v>
      </c>
      <c r="AB7" s="28">
        <v>564.5217502659574</v>
      </c>
      <c r="AC7" s="28">
        <v>521.1294196078431</v>
      </c>
      <c r="AD7" s="26">
        <v>526.9871982708934</v>
      </c>
      <c r="AE7" s="27">
        <v>537.935585</v>
      </c>
      <c r="AF7" s="27">
        <v>590.8196100278551</v>
      </c>
      <c r="AG7" s="27">
        <v>628.7416975308643</v>
      </c>
      <c r="AH7" s="27">
        <v>661.8078164556963</v>
      </c>
      <c r="AI7" s="27">
        <v>696.555512820513</v>
      </c>
      <c r="AJ7" s="27">
        <v>704.3117316017315</v>
      </c>
      <c r="AK7" s="27">
        <v>695.4608444444444</v>
      </c>
      <c r="AL7" s="36">
        <f t="shared" si="1"/>
        <v>-1.2566718343819914</v>
      </c>
      <c r="AN7" s="43"/>
      <c r="AO7" s="43"/>
      <c r="AP7" s="44"/>
    </row>
    <row r="8" spans="1:42" ht="12.75">
      <c r="A8" s="9" t="s">
        <v>12</v>
      </c>
      <c r="B8" s="10">
        <v>34</v>
      </c>
      <c r="C8" s="10">
        <v>33</v>
      </c>
      <c r="D8" s="10">
        <v>40</v>
      </c>
      <c r="E8" s="10">
        <v>55</v>
      </c>
      <c r="F8" s="10">
        <v>92</v>
      </c>
      <c r="G8" s="10">
        <v>81</v>
      </c>
      <c r="H8" s="10">
        <v>111</v>
      </c>
      <c r="I8" s="10">
        <v>109</v>
      </c>
      <c r="J8" s="10">
        <v>138</v>
      </c>
      <c r="K8" s="10">
        <v>136</v>
      </c>
      <c r="L8" s="10">
        <v>159</v>
      </c>
      <c r="M8" s="10">
        <v>136</v>
      </c>
      <c r="N8" s="10">
        <v>160</v>
      </c>
      <c r="O8" s="10">
        <v>139</v>
      </c>
      <c r="P8" s="10">
        <v>175</v>
      </c>
      <c r="Q8" s="10">
        <v>143</v>
      </c>
      <c r="R8" s="10">
        <v>162</v>
      </c>
      <c r="S8" s="12">
        <f t="shared" si="0"/>
        <v>13.286713286713287</v>
      </c>
      <c r="T8" s="13"/>
      <c r="U8" s="26" t="s">
        <v>34</v>
      </c>
      <c r="V8" s="26" t="s">
        <v>34</v>
      </c>
      <c r="W8" s="26" t="s">
        <v>34</v>
      </c>
      <c r="X8" s="28">
        <v>779.3012781818181</v>
      </c>
      <c r="Y8" s="28">
        <v>689.3648913043478</v>
      </c>
      <c r="Z8" s="28">
        <v>649.8260518518518</v>
      </c>
      <c r="AA8" s="28">
        <v>617.2252162162162</v>
      </c>
      <c r="AB8" s="28">
        <v>637.0642238532109</v>
      </c>
      <c r="AC8" s="28">
        <v>546.2536297101449</v>
      </c>
      <c r="AD8" s="26">
        <v>569.6690970588236</v>
      </c>
      <c r="AE8" s="27">
        <v>602.3081761006289</v>
      </c>
      <c r="AF8" s="27">
        <v>614.6397058823529</v>
      </c>
      <c r="AG8" s="27">
        <v>640.5081875</v>
      </c>
      <c r="AH8" s="27">
        <v>666.5051798561151</v>
      </c>
      <c r="AI8" s="27">
        <v>749.6278285714285</v>
      </c>
      <c r="AJ8" s="27">
        <v>708.2803496503496</v>
      </c>
      <c r="AK8" s="27">
        <v>752.194938271605</v>
      </c>
      <c r="AL8" s="36">
        <f t="shared" si="1"/>
        <v>6.200170404689931</v>
      </c>
      <c r="AN8" s="43"/>
      <c r="AO8" s="43"/>
      <c r="AP8" s="44"/>
    </row>
    <row r="9" spans="1:42" ht="12.75">
      <c r="A9" s="9" t="s">
        <v>13</v>
      </c>
      <c r="B9" s="10">
        <v>204</v>
      </c>
      <c r="C9" s="10">
        <v>172</v>
      </c>
      <c r="D9" s="10">
        <v>186</v>
      </c>
      <c r="E9" s="10">
        <v>246</v>
      </c>
      <c r="F9" s="10">
        <v>423</v>
      </c>
      <c r="G9" s="10">
        <v>752</v>
      </c>
      <c r="H9" s="10">
        <v>764</v>
      </c>
      <c r="I9" s="10">
        <v>862</v>
      </c>
      <c r="J9" s="10">
        <v>929</v>
      </c>
      <c r="K9" s="10">
        <v>881</v>
      </c>
      <c r="L9" s="10">
        <v>909</v>
      </c>
      <c r="M9" s="10">
        <v>806</v>
      </c>
      <c r="N9" s="10">
        <v>911</v>
      </c>
      <c r="O9" s="10">
        <v>1006</v>
      </c>
      <c r="P9" s="10">
        <v>973</v>
      </c>
      <c r="Q9" s="10">
        <v>845</v>
      </c>
      <c r="R9" s="10">
        <v>904</v>
      </c>
      <c r="S9" s="12">
        <f t="shared" si="0"/>
        <v>6.982248520710059</v>
      </c>
      <c r="T9" s="13"/>
      <c r="U9" s="28">
        <v>515.1638382352941</v>
      </c>
      <c r="V9" s="28">
        <v>642.5699720930234</v>
      </c>
      <c r="W9" s="28">
        <v>710.7551526881721</v>
      </c>
      <c r="X9" s="28">
        <v>765.8364085365853</v>
      </c>
      <c r="Y9" s="28">
        <v>689.1259791962175</v>
      </c>
      <c r="Z9" s="28">
        <v>631.6952054521277</v>
      </c>
      <c r="AA9" s="28">
        <v>642.7258383507854</v>
      </c>
      <c r="AB9" s="28">
        <v>624.2947386310905</v>
      </c>
      <c r="AC9" s="28">
        <v>578.8022435952637</v>
      </c>
      <c r="AD9" s="26">
        <v>581.1381090805903</v>
      </c>
      <c r="AE9" s="27">
        <v>618.0559299229924</v>
      </c>
      <c r="AF9" s="27">
        <v>643.8817493796525</v>
      </c>
      <c r="AG9" s="27">
        <v>698.949001097695</v>
      </c>
      <c r="AH9" s="27">
        <v>723.3509840954275</v>
      </c>
      <c r="AI9" s="27">
        <v>773.1087153134636</v>
      </c>
      <c r="AJ9" s="27">
        <v>766.3148165680474</v>
      </c>
      <c r="AK9" s="27">
        <v>729.705696902655</v>
      </c>
      <c r="AL9" s="36">
        <f t="shared" si="1"/>
        <v>-4.777295032522916</v>
      </c>
      <c r="AN9" s="43"/>
      <c r="AO9" s="43"/>
      <c r="AP9" s="44"/>
    </row>
    <row r="10" spans="1:42" ht="12.75">
      <c r="A10" s="9" t="s">
        <v>14</v>
      </c>
      <c r="B10" s="10">
        <v>1</v>
      </c>
      <c r="C10" s="10">
        <v>0</v>
      </c>
      <c r="D10" s="10">
        <v>0</v>
      </c>
      <c r="E10" s="10">
        <v>2</v>
      </c>
      <c r="F10" s="10">
        <v>2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0">
        <v>1</v>
      </c>
      <c r="O10" s="10">
        <v>2</v>
      </c>
      <c r="P10" s="10">
        <v>3</v>
      </c>
      <c r="Q10" s="10">
        <v>0</v>
      </c>
      <c r="R10" s="10">
        <v>1</v>
      </c>
      <c r="S10" s="12" t="s">
        <v>34</v>
      </c>
      <c r="T10" s="13"/>
      <c r="U10" s="26" t="s">
        <v>34</v>
      </c>
      <c r="V10" s="26" t="s">
        <v>34</v>
      </c>
      <c r="W10" s="26" t="s">
        <v>34</v>
      </c>
      <c r="X10" s="26" t="s">
        <v>34</v>
      </c>
      <c r="Y10" s="26" t="s">
        <v>34</v>
      </c>
      <c r="Z10" s="26" t="s">
        <v>34</v>
      </c>
      <c r="AA10" s="26" t="s">
        <v>34</v>
      </c>
      <c r="AB10" s="26" t="s">
        <v>34</v>
      </c>
      <c r="AC10" s="26" t="s">
        <v>34</v>
      </c>
      <c r="AD10" s="26" t="s">
        <v>34</v>
      </c>
      <c r="AE10" s="26" t="s">
        <v>34</v>
      </c>
      <c r="AF10" s="26" t="s">
        <v>34</v>
      </c>
      <c r="AG10" s="26" t="s">
        <v>34</v>
      </c>
      <c r="AH10" s="26" t="s">
        <v>34</v>
      </c>
      <c r="AI10" s="26" t="s">
        <v>34</v>
      </c>
      <c r="AJ10" s="42">
        <v>0</v>
      </c>
      <c r="AK10" s="42" t="s">
        <v>34</v>
      </c>
      <c r="AL10" s="36" t="s">
        <v>34</v>
      </c>
      <c r="AN10" s="43"/>
      <c r="AO10" s="43"/>
      <c r="AP10" s="44"/>
    </row>
    <row r="11" spans="1:42" ht="12.75">
      <c r="A11" s="9" t="s">
        <v>15</v>
      </c>
      <c r="B11" s="10">
        <v>49</v>
      </c>
      <c r="C11" s="10">
        <v>55</v>
      </c>
      <c r="D11" s="10">
        <v>43</v>
      </c>
      <c r="E11" s="10">
        <v>61</v>
      </c>
      <c r="F11" s="10">
        <v>119</v>
      </c>
      <c r="G11" s="10">
        <v>91</v>
      </c>
      <c r="H11" s="10">
        <v>101</v>
      </c>
      <c r="I11" s="10">
        <v>119</v>
      </c>
      <c r="J11" s="10">
        <v>109</v>
      </c>
      <c r="K11" s="10">
        <v>120</v>
      </c>
      <c r="L11" s="10">
        <v>102</v>
      </c>
      <c r="M11" s="10">
        <v>116</v>
      </c>
      <c r="N11" s="10">
        <v>107</v>
      </c>
      <c r="O11" s="10">
        <v>140</v>
      </c>
      <c r="P11" s="10">
        <v>125</v>
      </c>
      <c r="Q11" s="10">
        <v>109</v>
      </c>
      <c r="R11" s="10">
        <v>120</v>
      </c>
      <c r="S11" s="12">
        <f t="shared" si="0"/>
        <v>10.091743119266056</v>
      </c>
      <c r="T11" s="13"/>
      <c r="U11" s="26" t="s">
        <v>34</v>
      </c>
      <c r="V11" s="28">
        <v>778.4692872727272</v>
      </c>
      <c r="W11" s="26" t="s">
        <v>34</v>
      </c>
      <c r="X11" s="28">
        <v>988.4798803278688</v>
      </c>
      <c r="Y11" s="28">
        <v>814.9009285714287</v>
      </c>
      <c r="Z11" s="28">
        <v>959.4998593406593</v>
      </c>
      <c r="AA11" s="28">
        <v>855.8365386138612</v>
      </c>
      <c r="AB11" s="28">
        <v>836.3146184873948</v>
      </c>
      <c r="AC11" s="28">
        <v>825.3017357798166</v>
      </c>
      <c r="AD11" s="26">
        <v>856.3972200000001</v>
      </c>
      <c r="AE11" s="27">
        <v>896.0075205882353</v>
      </c>
      <c r="AF11" s="27">
        <v>877.5619827586208</v>
      </c>
      <c r="AG11" s="27">
        <v>954.3214953271028</v>
      </c>
      <c r="AH11" s="27">
        <v>932.8167857142857</v>
      </c>
      <c r="AI11" s="27">
        <v>1074.75056</v>
      </c>
      <c r="AJ11" s="27">
        <v>1059.0359633027524</v>
      </c>
      <c r="AK11" s="27">
        <v>1034.0888333333332</v>
      </c>
      <c r="AL11" s="36">
        <f t="shared" si="1"/>
        <v>-2.3556452126156353</v>
      </c>
      <c r="AN11" s="43"/>
      <c r="AO11" s="43"/>
      <c r="AP11" s="44"/>
    </row>
    <row r="12" spans="1:42" ht="12.75">
      <c r="A12" s="9" t="s">
        <v>16</v>
      </c>
      <c r="B12" s="10">
        <v>125</v>
      </c>
      <c r="C12" s="10">
        <v>116</v>
      </c>
      <c r="D12" s="10">
        <v>208</v>
      </c>
      <c r="E12" s="10">
        <v>251</v>
      </c>
      <c r="F12" s="10">
        <v>261</v>
      </c>
      <c r="G12" s="10">
        <v>354</v>
      </c>
      <c r="H12" s="10">
        <v>431</v>
      </c>
      <c r="I12" s="10">
        <v>484</v>
      </c>
      <c r="J12" s="10">
        <v>465</v>
      </c>
      <c r="K12" s="10">
        <v>461</v>
      </c>
      <c r="L12" s="10">
        <v>475</v>
      </c>
      <c r="M12" s="10">
        <v>462</v>
      </c>
      <c r="N12" s="10">
        <v>459</v>
      </c>
      <c r="O12" s="10">
        <v>482</v>
      </c>
      <c r="P12" s="10">
        <v>475</v>
      </c>
      <c r="Q12" s="10">
        <v>392</v>
      </c>
      <c r="R12" s="10">
        <v>466</v>
      </c>
      <c r="S12" s="12">
        <f t="shared" si="0"/>
        <v>18.877551020408163</v>
      </c>
      <c r="T12" s="18"/>
      <c r="U12" s="28">
        <v>531.1056408</v>
      </c>
      <c r="V12" s="28">
        <v>555.7246172413793</v>
      </c>
      <c r="W12" s="28">
        <v>591.2220461538461</v>
      </c>
      <c r="X12" s="28">
        <v>666.808244621514</v>
      </c>
      <c r="Y12" s="28">
        <v>632.3739586206897</v>
      </c>
      <c r="Z12" s="28">
        <v>586.1334697740112</v>
      </c>
      <c r="AA12" s="28">
        <v>565.3961874709977</v>
      </c>
      <c r="AB12" s="28">
        <v>552.5267173553718</v>
      </c>
      <c r="AC12" s="28">
        <v>513.6232438709677</v>
      </c>
      <c r="AD12" s="26">
        <v>505.6818331887202</v>
      </c>
      <c r="AE12" s="27">
        <v>517.2781452631579</v>
      </c>
      <c r="AF12" s="27">
        <v>535.4428138528139</v>
      </c>
      <c r="AG12" s="27">
        <v>556.6322875816992</v>
      </c>
      <c r="AH12" s="27">
        <v>603.7818879668051</v>
      </c>
      <c r="AI12" s="27">
        <v>636.9514736842104</v>
      </c>
      <c r="AJ12" s="27">
        <v>649.004974489796</v>
      </c>
      <c r="AK12" s="27">
        <v>644.5409012875538</v>
      </c>
      <c r="AL12" s="36">
        <f t="shared" si="1"/>
        <v>-0.6878334339042053</v>
      </c>
      <c r="AN12" s="43"/>
      <c r="AO12" s="43"/>
      <c r="AP12" s="44"/>
    </row>
    <row r="13" spans="1:42" ht="12.75">
      <c r="A13" s="9" t="s">
        <v>17</v>
      </c>
      <c r="B13" s="10">
        <v>66</v>
      </c>
      <c r="C13" s="10">
        <v>74</v>
      </c>
      <c r="D13" s="10">
        <v>113</v>
      </c>
      <c r="E13" s="10">
        <v>102</v>
      </c>
      <c r="F13" s="10">
        <v>94</v>
      </c>
      <c r="G13" s="10">
        <v>120</v>
      </c>
      <c r="H13" s="10">
        <v>149</v>
      </c>
      <c r="I13" s="10">
        <v>179</v>
      </c>
      <c r="J13" s="10">
        <v>158</v>
      </c>
      <c r="K13" s="10">
        <v>142</v>
      </c>
      <c r="L13" s="10">
        <v>130</v>
      </c>
      <c r="M13" s="10">
        <v>146</v>
      </c>
      <c r="N13" s="10">
        <v>135</v>
      </c>
      <c r="O13" s="10">
        <v>164</v>
      </c>
      <c r="P13" s="10">
        <v>162</v>
      </c>
      <c r="Q13" s="10">
        <v>134</v>
      </c>
      <c r="R13" s="10">
        <v>157</v>
      </c>
      <c r="S13" s="12">
        <f t="shared" si="0"/>
        <v>17.16417910447761</v>
      </c>
      <c r="T13" s="13"/>
      <c r="U13" s="28">
        <v>542.3456</v>
      </c>
      <c r="V13" s="28">
        <v>583.1490662162162</v>
      </c>
      <c r="W13" s="28">
        <v>547.4566230088495</v>
      </c>
      <c r="X13" s="28">
        <v>740.5753147058824</v>
      </c>
      <c r="Y13" s="28">
        <v>685.3358361702127</v>
      </c>
      <c r="Z13" s="28">
        <v>633.5044866666666</v>
      </c>
      <c r="AA13" s="28">
        <v>624.8713322147652</v>
      </c>
      <c r="AB13" s="28">
        <v>580.6770832402235</v>
      </c>
      <c r="AC13" s="28">
        <v>581.0709658227848</v>
      </c>
      <c r="AD13" s="26">
        <v>572.252171830986</v>
      </c>
      <c r="AE13" s="27">
        <v>594.0077223076922</v>
      </c>
      <c r="AF13" s="27">
        <v>631.9630821917808</v>
      </c>
      <c r="AG13" s="27">
        <v>679.5135555555555</v>
      </c>
      <c r="AH13" s="27">
        <v>720.2912195121952</v>
      </c>
      <c r="AI13" s="27">
        <v>738.1671604938272</v>
      </c>
      <c r="AJ13" s="27">
        <v>769.7774626865671</v>
      </c>
      <c r="AK13" s="27">
        <v>795.7207006369426</v>
      </c>
      <c r="AL13" s="36">
        <f t="shared" si="1"/>
        <v>3.370225709107169</v>
      </c>
      <c r="AN13" s="43"/>
      <c r="AO13" s="43"/>
      <c r="AP13" s="44"/>
    </row>
    <row r="14" spans="1:42" ht="12.75">
      <c r="A14" s="9" t="s">
        <v>18</v>
      </c>
      <c r="B14" s="10">
        <v>40</v>
      </c>
      <c r="C14" s="10">
        <v>39</v>
      </c>
      <c r="D14" s="10">
        <v>62</v>
      </c>
      <c r="E14" s="10">
        <v>77</v>
      </c>
      <c r="F14" s="10">
        <v>58</v>
      </c>
      <c r="G14" s="10">
        <v>76</v>
      </c>
      <c r="H14" s="10">
        <v>73</v>
      </c>
      <c r="I14" s="10">
        <v>80</v>
      </c>
      <c r="J14" s="10">
        <v>69</v>
      </c>
      <c r="K14" s="10">
        <v>69</v>
      </c>
      <c r="L14" s="10">
        <v>77</v>
      </c>
      <c r="M14" s="10">
        <v>59</v>
      </c>
      <c r="N14" s="10">
        <v>116</v>
      </c>
      <c r="O14" s="10">
        <v>125</v>
      </c>
      <c r="P14" s="10">
        <v>107</v>
      </c>
      <c r="Q14" s="10">
        <v>123</v>
      </c>
      <c r="R14" s="10">
        <v>121</v>
      </c>
      <c r="S14" s="12">
        <f t="shared" si="0"/>
        <v>-1.6260162601626018</v>
      </c>
      <c r="T14" s="13"/>
      <c r="U14" s="26" t="s">
        <v>34</v>
      </c>
      <c r="V14" s="26" t="s">
        <v>34</v>
      </c>
      <c r="W14" s="28">
        <v>708.971358064516</v>
      </c>
      <c r="X14" s="28">
        <v>624.0782025974027</v>
      </c>
      <c r="Y14" s="28">
        <v>641.8362103448275</v>
      </c>
      <c r="Z14" s="28">
        <v>585.6184105263158</v>
      </c>
      <c r="AA14" s="28">
        <v>579.7668452054795</v>
      </c>
      <c r="AB14" s="28">
        <v>553.38623875</v>
      </c>
      <c r="AC14" s="28">
        <v>533.6086826086956</v>
      </c>
      <c r="AD14" s="26">
        <v>517.4576913043478</v>
      </c>
      <c r="AE14" s="27">
        <v>521.7568844155844</v>
      </c>
      <c r="AF14" s="27">
        <v>563.7966101694915</v>
      </c>
      <c r="AG14" s="27">
        <v>526.0387931034483</v>
      </c>
      <c r="AH14" s="27">
        <v>631.43448</v>
      </c>
      <c r="AI14" s="27">
        <v>647.6588785046729</v>
      </c>
      <c r="AJ14" s="27">
        <v>680.5572357723577</v>
      </c>
      <c r="AK14" s="27">
        <v>640.0847107438017</v>
      </c>
      <c r="AL14" s="36">
        <f t="shared" si="1"/>
        <v>-5.94696858709086</v>
      </c>
      <c r="AN14" s="43"/>
      <c r="AO14" s="43"/>
      <c r="AP14" s="44"/>
    </row>
    <row r="15" spans="1:42" ht="12.75">
      <c r="A15" s="9" t="s">
        <v>19</v>
      </c>
      <c r="B15" s="10">
        <v>4</v>
      </c>
      <c r="C15" s="10">
        <v>2</v>
      </c>
      <c r="D15" s="10">
        <v>4</v>
      </c>
      <c r="E15" s="10">
        <v>6</v>
      </c>
      <c r="F15" s="10">
        <v>6</v>
      </c>
      <c r="G15" s="10">
        <v>6</v>
      </c>
      <c r="H15" s="10">
        <v>8</v>
      </c>
      <c r="I15" s="10">
        <v>4</v>
      </c>
      <c r="J15" s="10">
        <v>9</v>
      </c>
      <c r="K15" s="10">
        <v>8</v>
      </c>
      <c r="L15" s="10">
        <v>14</v>
      </c>
      <c r="M15" s="10">
        <v>11</v>
      </c>
      <c r="N15" s="10">
        <v>13</v>
      </c>
      <c r="O15" s="10">
        <v>11</v>
      </c>
      <c r="P15" s="10">
        <v>11</v>
      </c>
      <c r="Q15" s="10">
        <v>9</v>
      </c>
      <c r="R15" s="10">
        <v>7</v>
      </c>
      <c r="S15" s="12">
        <f t="shared" si="0"/>
        <v>-22.22222222222222</v>
      </c>
      <c r="T15" s="13"/>
      <c r="U15" s="26" t="s">
        <v>34</v>
      </c>
      <c r="V15" s="26" t="s">
        <v>34</v>
      </c>
      <c r="W15" s="26" t="s">
        <v>34</v>
      </c>
      <c r="X15" s="26" t="s">
        <v>34</v>
      </c>
      <c r="Y15" s="26" t="s">
        <v>34</v>
      </c>
      <c r="Z15" s="26" t="s">
        <v>34</v>
      </c>
      <c r="AA15" s="26" t="s">
        <v>34</v>
      </c>
      <c r="AB15" s="26" t="s">
        <v>34</v>
      </c>
      <c r="AC15" s="26" t="s">
        <v>34</v>
      </c>
      <c r="AD15" s="26" t="s">
        <v>34</v>
      </c>
      <c r="AE15" s="27">
        <v>469.6428714285715</v>
      </c>
      <c r="AF15" s="27">
        <v>494.09090909090907</v>
      </c>
      <c r="AG15" s="27">
        <v>444.61538461538464</v>
      </c>
      <c r="AH15" s="27">
        <v>510.55909090909086</v>
      </c>
      <c r="AI15" s="27">
        <v>446.8181818181818</v>
      </c>
      <c r="AJ15" s="27">
        <v>514.5244444444445</v>
      </c>
      <c r="AK15" s="27">
        <v>474.8342857142857</v>
      </c>
      <c r="AL15" s="36">
        <f t="shared" si="1"/>
        <v>-7.713950067622938</v>
      </c>
      <c r="AN15" s="43"/>
      <c r="AO15" s="43"/>
      <c r="AP15" s="44"/>
    </row>
    <row r="16" spans="1:42" ht="12.75">
      <c r="A16" s="25" t="s">
        <v>20</v>
      </c>
      <c r="B16" s="10">
        <v>139</v>
      </c>
      <c r="C16" s="10">
        <v>157</v>
      </c>
      <c r="D16" s="10">
        <v>149</v>
      </c>
      <c r="E16" s="10">
        <v>204</v>
      </c>
      <c r="F16" s="10">
        <v>247</v>
      </c>
      <c r="G16" s="10">
        <v>367</v>
      </c>
      <c r="H16" s="10">
        <v>444</v>
      </c>
      <c r="I16" s="10">
        <v>500</v>
      </c>
      <c r="J16" s="10">
        <v>600</v>
      </c>
      <c r="K16" s="10">
        <v>570</v>
      </c>
      <c r="L16" s="10">
        <v>565</v>
      </c>
      <c r="M16" s="10">
        <v>510</v>
      </c>
      <c r="N16" s="10">
        <v>650</v>
      </c>
      <c r="O16" s="10">
        <v>601</v>
      </c>
      <c r="P16" s="10">
        <v>408</v>
      </c>
      <c r="Q16" s="10">
        <v>479</v>
      </c>
      <c r="R16" s="10">
        <v>560</v>
      </c>
      <c r="S16" s="12">
        <f t="shared" si="0"/>
        <v>16.910229645093946</v>
      </c>
      <c r="T16" s="13"/>
      <c r="U16" s="28">
        <v>449.86720287769776</v>
      </c>
      <c r="V16" s="28">
        <v>599.2781566878982</v>
      </c>
      <c r="W16" s="28">
        <v>627.3093261744967</v>
      </c>
      <c r="X16" s="29">
        <v>683.541343627451</v>
      </c>
      <c r="Y16" s="28">
        <v>629.5031720647773</v>
      </c>
      <c r="Z16" s="28">
        <v>594.3674046321526</v>
      </c>
      <c r="AA16" s="28">
        <v>581.8952013513514</v>
      </c>
      <c r="AB16" s="28">
        <v>562.4935615999999</v>
      </c>
      <c r="AC16" s="28">
        <v>505.1219408333334</v>
      </c>
      <c r="AD16" s="26">
        <v>494.1545601754386</v>
      </c>
      <c r="AE16" s="27">
        <v>502.8029982300885</v>
      </c>
      <c r="AF16" s="27">
        <v>509.5488431372549</v>
      </c>
      <c r="AG16" s="27">
        <v>540.3884307692307</v>
      </c>
      <c r="AH16" s="27">
        <v>616.3305158069884</v>
      </c>
      <c r="AI16" s="27">
        <v>644.5569117647058</v>
      </c>
      <c r="AJ16" s="27">
        <v>635.7586012526095</v>
      </c>
      <c r="AK16" s="27">
        <v>624.5987321428571</v>
      </c>
      <c r="AL16" s="36">
        <f t="shared" si="1"/>
        <v>-1.7553626624578254</v>
      </c>
      <c r="AN16" s="43"/>
      <c r="AO16" s="43"/>
      <c r="AP16" s="44"/>
    </row>
    <row r="17" spans="1:42" ht="12.75">
      <c r="A17" s="9" t="s">
        <v>21</v>
      </c>
      <c r="B17" s="11">
        <v>351</v>
      </c>
      <c r="C17" s="11">
        <v>400</v>
      </c>
      <c r="D17" s="10">
        <v>446</v>
      </c>
      <c r="E17" s="10">
        <v>621</v>
      </c>
      <c r="F17" s="10">
        <v>848</v>
      </c>
      <c r="G17" s="10">
        <v>886</v>
      </c>
      <c r="H17" s="10">
        <v>1029</v>
      </c>
      <c r="I17" s="10">
        <v>1205</v>
      </c>
      <c r="J17" s="10">
        <v>1209</v>
      </c>
      <c r="K17" s="10">
        <v>1266</v>
      </c>
      <c r="L17" s="10">
        <v>1182</v>
      </c>
      <c r="M17" s="10">
        <v>1161</v>
      </c>
      <c r="N17" s="10">
        <v>1241</v>
      </c>
      <c r="O17" s="10">
        <v>1376</v>
      </c>
      <c r="P17" s="10">
        <v>1276</v>
      </c>
      <c r="Q17" s="10">
        <v>1119</v>
      </c>
      <c r="R17" s="10">
        <v>1190</v>
      </c>
      <c r="S17" s="12">
        <f t="shared" si="0"/>
        <v>6.344950848972298</v>
      </c>
      <c r="T17" s="18"/>
      <c r="U17" s="29">
        <v>506.0292316239316</v>
      </c>
      <c r="V17" s="29">
        <v>555.8963020000001</v>
      </c>
      <c r="W17" s="29">
        <v>627.514531838565</v>
      </c>
      <c r="X17" s="29">
        <v>685.2237487922705</v>
      </c>
      <c r="Y17" s="29">
        <v>623.8872541273586</v>
      </c>
      <c r="Z17" s="29">
        <v>603.3244195259595</v>
      </c>
      <c r="AA17" s="29">
        <v>577.6180880466471</v>
      </c>
      <c r="AB17" s="29">
        <v>544.6640721991702</v>
      </c>
      <c r="AC17" s="29">
        <v>493.4823977667494</v>
      </c>
      <c r="AD17" s="29">
        <v>476.1088969194313</v>
      </c>
      <c r="AE17" s="29">
        <v>495.9561721658206</v>
      </c>
      <c r="AF17" s="29">
        <v>537.0371662360034</v>
      </c>
      <c r="AG17" s="29">
        <v>582.2553263497177</v>
      </c>
      <c r="AH17" s="29">
        <v>630.4838953488372</v>
      </c>
      <c r="AI17" s="29">
        <v>666.6779310344826</v>
      </c>
      <c r="AJ17" s="29">
        <v>686.9607149240388</v>
      </c>
      <c r="AK17" s="29">
        <v>651.0566806722688</v>
      </c>
      <c r="AL17" s="36">
        <f t="shared" si="1"/>
        <v>-5.226504728984407</v>
      </c>
      <c r="AN17" s="43"/>
      <c r="AO17" s="43"/>
      <c r="AP17" s="44"/>
    </row>
    <row r="18" spans="1:42" ht="12.75">
      <c r="A18" s="14" t="s">
        <v>7</v>
      </c>
      <c r="B18" s="16">
        <v>1435</v>
      </c>
      <c r="C18" s="16">
        <v>1567</v>
      </c>
      <c r="D18" s="15">
        <v>1794</v>
      </c>
      <c r="E18" s="15">
        <v>2378</v>
      </c>
      <c r="F18" s="15">
        <v>2764</v>
      </c>
      <c r="G18" s="15">
        <v>3052</v>
      </c>
      <c r="H18" s="15">
        <v>3472</v>
      </c>
      <c r="I18" s="15">
        <v>3846</v>
      </c>
      <c r="J18" s="15">
        <v>4066</v>
      </c>
      <c r="K18" s="15">
        <v>4130</v>
      </c>
      <c r="L18" s="15">
        <v>3643</v>
      </c>
      <c r="M18" s="15">
        <v>3705</v>
      </c>
      <c r="N18" s="15">
        <v>3957</v>
      </c>
      <c r="O18" s="15">
        <v>4169</v>
      </c>
      <c r="P18" s="15">
        <v>3800</v>
      </c>
      <c r="Q18" s="15">
        <v>3253</v>
      </c>
      <c r="R18" s="15">
        <v>3873</v>
      </c>
      <c r="S18" s="12">
        <f t="shared" si="0"/>
        <v>19.059329849369814</v>
      </c>
      <c r="T18" s="24"/>
      <c r="U18" s="32">
        <v>522.4693250174215</v>
      </c>
      <c r="V18" s="32">
        <v>591.2585636885768</v>
      </c>
      <c r="W18" s="32">
        <v>641.092801839465</v>
      </c>
      <c r="X18" s="33">
        <v>663.686058452481</v>
      </c>
      <c r="Y18" s="33">
        <v>635.151860130246</v>
      </c>
      <c r="Z18" s="33">
        <v>605.618998525557</v>
      </c>
      <c r="AA18" s="33">
        <v>570.5134708237327</v>
      </c>
      <c r="AB18" s="33">
        <v>533.1131104784191</v>
      </c>
      <c r="AC18" s="33">
        <v>492.5741873339892</v>
      </c>
      <c r="AD18" s="34">
        <v>488.9710417191283</v>
      </c>
      <c r="AE18" s="34">
        <v>507.994116003294</v>
      </c>
      <c r="AF18" s="34">
        <v>542.0095384615388</v>
      </c>
      <c r="AG18" s="34">
        <v>589.1953778114736</v>
      </c>
      <c r="AH18" s="34">
        <v>632.5446183737103</v>
      </c>
      <c r="AI18" s="34">
        <v>673.1624473684209</v>
      </c>
      <c r="AJ18" s="34">
        <v>683.9826990470333</v>
      </c>
      <c r="AK18" s="34">
        <v>667.4059075651952</v>
      </c>
      <c r="AL18" s="36">
        <f t="shared" si="1"/>
        <v>-2.423568827827647</v>
      </c>
      <c r="AN18" s="43"/>
      <c r="AO18" s="43"/>
      <c r="AP18" s="45"/>
    </row>
    <row r="19" spans="1:42" ht="12.75">
      <c r="A19" s="9" t="s">
        <v>22</v>
      </c>
      <c r="B19" s="11">
        <v>487</v>
      </c>
      <c r="C19" s="11">
        <v>602</v>
      </c>
      <c r="D19" s="10">
        <v>530</v>
      </c>
      <c r="E19" s="10">
        <v>935</v>
      </c>
      <c r="F19" s="10">
        <v>1258</v>
      </c>
      <c r="G19" s="10">
        <v>1352</v>
      </c>
      <c r="H19" s="10">
        <v>1473</v>
      </c>
      <c r="I19" s="10">
        <v>1540</v>
      </c>
      <c r="J19" s="10">
        <v>1696</v>
      </c>
      <c r="K19" s="10">
        <v>1663</v>
      </c>
      <c r="L19" s="10">
        <v>1587</v>
      </c>
      <c r="M19" s="10">
        <v>1513</v>
      </c>
      <c r="N19" s="10">
        <v>1975</v>
      </c>
      <c r="O19" s="10">
        <v>2172</v>
      </c>
      <c r="P19" s="10">
        <v>2232</v>
      </c>
      <c r="Q19" s="10">
        <v>1916</v>
      </c>
      <c r="R19" s="10">
        <v>2277</v>
      </c>
      <c r="S19" s="12">
        <f t="shared" si="0"/>
        <v>18.841336116910227</v>
      </c>
      <c r="T19" s="24"/>
      <c r="U19" s="30">
        <v>841.4446277207393</v>
      </c>
      <c r="V19" s="30">
        <v>865.000361461794</v>
      </c>
      <c r="W19" s="30">
        <v>1040.7368150943396</v>
      </c>
      <c r="X19" s="31">
        <v>935.2179386096257</v>
      </c>
      <c r="Y19" s="31">
        <v>878.1089646263912</v>
      </c>
      <c r="Z19" s="31">
        <v>867.9347559911241</v>
      </c>
      <c r="AA19" s="31">
        <v>858.5081988458927</v>
      </c>
      <c r="AB19" s="31">
        <v>855.002246103896</v>
      </c>
      <c r="AC19" s="31">
        <v>868.6724451650941</v>
      </c>
      <c r="AD19" s="26">
        <v>858.3157763078773</v>
      </c>
      <c r="AE19" s="26">
        <v>897.5392069943289</v>
      </c>
      <c r="AF19" s="26">
        <v>996.0672174487773</v>
      </c>
      <c r="AG19" s="26">
        <v>1095.847073417721</v>
      </c>
      <c r="AH19" s="26">
        <v>1149.5491546961318</v>
      </c>
      <c r="AI19" s="26">
        <v>1134.227728494624</v>
      </c>
      <c r="AJ19" s="26">
        <v>1177.8465031315245</v>
      </c>
      <c r="AK19" s="26">
        <v>1175.4185419411522</v>
      </c>
      <c r="AL19" s="36">
        <f t="shared" si="1"/>
        <v>-0.20613561987212733</v>
      </c>
      <c r="AN19" s="43"/>
      <c r="AO19" s="43"/>
      <c r="AP19" s="44"/>
    </row>
    <row r="20" spans="1:42" ht="12.75">
      <c r="A20" s="9" t="s">
        <v>23</v>
      </c>
      <c r="B20" s="11">
        <v>19</v>
      </c>
      <c r="C20" s="11">
        <v>5</v>
      </c>
      <c r="D20" s="10">
        <v>28</v>
      </c>
      <c r="E20" s="10">
        <v>30</v>
      </c>
      <c r="F20" s="10">
        <v>38</v>
      </c>
      <c r="G20" s="10">
        <v>39</v>
      </c>
      <c r="H20" s="10">
        <v>35</v>
      </c>
      <c r="I20" s="10">
        <v>56</v>
      </c>
      <c r="J20" s="10">
        <v>50</v>
      </c>
      <c r="K20" s="10">
        <v>45</v>
      </c>
      <c r="L20" s="10">
        <v>48</v>
      </c>
      <c r="M20" s="10">
        <v>50</v>
      </c>
      <c r="N20" s="10">
        <v>46</v>
      </c>
      <c r="O20" s="10">
        <v>52</v>
      </c>
      <c r="P20" s="10">
        <v>48</v>
      </c>
      <c r="Q20" s="10">
        <v>50</v>
      </c>
      <c r="R20" s="10">
        <v>43</v>
      </c>
      <c r="S20" s="12">
        <f t="shared" si="0"/>
        <v>-14.000000000000002</v>
      </c>
      <c r="T20" s="24"/>
      <c r="U20" s="26" t="s">
        <v>34</v>
      </c>
      <c r="V20" s="26" t="s">
        <v>34</v>
      </c>
      <c r="W20" s="26" t="s">
        <v>34</v>
      </c>
      <c r="X20" s="26" t="s">
        <v>34</v>
      </c>
      <c r="Y20" s="26" t="s">
        <v>34</v>
      </c>
      <c r="Z20" s="26" t="s">
        <v>34</v>
      </c>
      <c r="AA20" s="26" t="s">
        <v>34</v>
      </c>
      <c r="AB20" s="31">
        <v>397.9968035714286</v>
      </c>
      <c r="AC20" s="31">
        <v>365.506388</v>
      </c>
      <c r="AD20" s="26" t="s">
        <v>34</v>
      </c>
      <c r="AE20" s="26">
        <v>361.9951770833333</v>
      </c>
      <c r="AF20" s="26">
        <v>356.31020000000007</v>
      </c>
      <c r="AG20" s="26">
        <v>400.4669565217391</v>
      </c>
      <c r="AH20" s="26">
        <v>454.5403846153846</v>
      </c>
      <c r="AI20" s="26">
        <v>432.67312499999997</v>
      </c>
      <c r="AJ20" s="26">
        <v>498.24499999999995</v>
      </c>
      <c r="AK20" s="26">
        <v>520.2618604651163</v>
      </c>
      <c r="AL20" s="36">
        <f>(AK20-AJ20)/AJ20*100</f>
        <v>4.418882370142479</v>
      </c>
      <c r="AN20" s="43"/>
      <c r="AO20" s="43"/>
      <c r="AP20" s="44"/>
    </row>
    <row r="21" spans="1:42" ht="12.75">
      <c r="A21" s="9" t="s">
        <v>24</v>
      </c>
      <c r="B21" s="11">
        <v>74</v>
      </c>
      <c r="C21" s="11">
        <v>81</v>
      </c>
      <c r="D21" s="10">
        <v>78</v>
      </c>
      <c r="E21" s="10">
        <v>84</v>
      </c>
      <c r="F21" s="10">
        <v>143</v>
      </c>
      <c r="G21" s="10">
        <v>171</v>
      </c>
      <c r="H21" s="10">
        <v>188</v>
      </c>
      <c r="I21" s="10">
        <v>165</v>
      </c>
      <c r="J21" s="10">
        <v>212</v>
      </c>
      <c r="K21" s="10">
        <v>247</v>
      </c>
      <c r="L21" s="10">
        <v>194</v>
      </c>
      <c r="M21" s="10">
        <v>202</v>
      </c>
      <c r="N21" s="10">
        <v>187</v>
      </c>
      <c r="O21" s="10">
        <v>223</v>
      </c>
      <c r="P21" s="10">
        <v>190</v>
      </c>
      <c r="Q21" s="10">
        <v>170</v>
      </c>
      <c r="R21" s="10">
        <v>219</v>
      </c>
      <c r="S21" s="12">
        <f t="shared" si="0"/>
        <v>28.823529411764703</v>
      </c>
      <c r="T21" s="24"/>
      <c r="U21" s="30">
        <v>674.1799918918919</v>
      </c>
      <c r="V21" s="30">
        <v>718.7343629629629</v>
      </c>
      <c r="W21" s="30">
        <v>756.4487038461539</v>
      </c>
      <c r="X21" s="31">
        <v>753.3333226190476</v>
      </c>
      <c r="Y21" s="31">
        <v>797.5201909090908</v>
      </c>
      <c r="Z21" s="31">
        <v>720.4421795321638</v>
      </c>
      <c r="AA21" s="31">
        <v>711.5755526595744</v>
      </c>
      <c r="AB21" s="31">
        <v>641.7768254545454</v>
      </c>
      <c r="AC21" s="31">
        <v>674.2102608490566</v>
      </c>
      <c r="AD21" s="26">
        <v>636.1409967611337</v>
      </c>
      <c r="AE21" s="26">
        <v>703.0360211340208</v>
      </c>
      <c r="AF21" s="26">
        <v>737.9772772277228</v>
      </c>
      <c r="AG21" s="26">
        <v>740.9130481283422</v>
      </c>
      <c r="AH21" s="26">
        <v>782.931928251121</v>
      </c>
      <c r="AI21" s="26">
        <v>823.8298421052631</v>
      </c>
      <c r="AJ21" s="26">
        <v>902.3122352941174</v>
      </c>
      <c r="AK21" s="26">
        <v>858.8140182648402</v>
      </c>
      <c r="AL21" s="36">
        <f t="shared" si="1"/>
        <v>-4.820749994052612</v>
      </c>
      <c r="AN21" s="43"/>
      <c r="AO21" s="43"/>
      <c r="AP21" s="44"/>
    </row>
    <row r="22" spans="1:42" ht="12.75">
      <c r="A22" s="9" t="s">
        <v>25</v>
      </c>
      <c r="B22" s="11">
        <v>46</v>
      </c>
      <c r="C22" s="11">
        <v>60</v>
      </c>
      <c r="D22" s="10">
        <v>48</v>
      </c>
      <c r="E22" s="10">
        <v>78</v>
      </c>
      <c r="F22" s="10">
        <v>128</v>
      </c>
      <c r="G22" s="10">
        <v>222</v>
      </c>
      <c r="H22" s="10">
        <v>260</v>
      </c>
      <c r="I22" s="10">
        <v>212</v>
      </c>
      <c r="J22" s="10">
        <v>325</v>
      </c>
      <c r="K22" s="10">
        <v>350</v>
      </c>
      <c r="L22" s="10">
        <v>320</v>
      </c>
      <c r="M22" s="10">
        <v>301</v>
      </c>
      <c r="N22" s="10">
        <v>301</v>
      </c>
      <c r="O22" s="10">
        <v>281</v>
      </c>
      <c r="P22" s="10">
        <v>367</v>
      </c>
      <c r="Q22" s="10">
        <v>263</v>
      </c>
      <c r="R22" s="10">
        <v>343</v>
      </c>
      <c r="S22" s="12">
        <f t="shared" si="0"/>
        <v>30.418250950570343</v>
      </c>
      <c r="T22" s="24"/>
      <c r="U22" s="26" t="s">
        <v>34</v>
      </c>
      <c r="V22" s="30">
        <v>603.9281316666668</v>
      </c>
      <c r="W22" s="26" t="s">
        <v>34</v>
      </c>
      <c r="X22" s="31">
        <v>763.670641025641</v>
      </c>
      <c r="Y22" s="31">
        <v>650.69974765625</v>
      </c>
      <c r="Z22" s="31">
        <v>540.2435995495495</v>
      </c>
      <c r="AA22" s="31">
        <v>564.0162230769231</v>
      </c>
      <c r="AB22" s="31">
        <v>563.0650853773584</v>
      </c>
      <c r="AC22" s="31">
        <v>516.3110883076922</v>
      </c>
      <c r="AD22" s="26">
        <v>495.9948208571428</v>
      </c>
      <c r="AE22" s="26">
        <v>489.18359375</v>
      </c>
      <c r="AF22" s="26">
        <v>523.5344518272424</v>
      </c>
      <c r="AG22" s="26">
        <v>596.3583056478404</v>
      </c>
      <c r="AH22" s="26">
        <v>629.0190747330961</v>
      </c>
      <c r="AI22" s="26">
        <v>643.9879564032697</v>
      </c>
      <c r="AJ22" s="26">
        <v>651.7759315589356</v>
      </c>
      <c r="AK22" s="26">
        <v>657.0967055393585</v>
      </c>
      <c r="AL22" s="36">
        <f t="shared" si="1"/>
        <v>0.8163501784572735</v>
      </c>
      <c r="AN22" s="43"/>
      <c r="AO22" s="43"/>
      <c r="AP22" s="44"/>
    </row>
    <row r="23" spans="1:42" ht="12.75">
      <c r="A23" s="9" t="s">
        <v>26</v>
      </c>
      <c r="B23" s="11">
        <v>33</v>
      </c>
      <c r="C23" s="11">
        <v>52</v>
      </c>
      <c r="D23" s="10">
        <v>119</v>
      </c>
      <c r="E23" s="10">
        <v>81</v>
      </c>
      <c r="F23" s="10">
        <v>98</v>
      </c>
      <c r="G23" s="10">
        <v>110</v>
      </c>
      <c r="H23" s="10">
        <v>106</v>
      </c>
      <c r="I23" s="10">
        <v>258</v>
      </c>
      <c r="J23" s="10">
        <v>144</v>
      </c>
      <c r="K23" s="10">
        <v>141</v>
      </c>
      <c r="L23" s="10">
        <v>134</v>
      </c>
      <c r="M23" s="10">
        <v>150</v>
      </c>
      <c r="N23" s="10">
        <v>205</v>
      </c>
      <c r="O23" s="10">
        <v>140</v>
      </c>
      <c r="P23" s="10">
        <v>144</v>
      </c>
      <c r="Q23" s="10">
        <v>151</v>
      </c>
      <c r="R23" s="10">
        <v>145</v>
      </c>
      <c r="S23" s="12">
        <f t="shared" si="0"/>
        <v>-3.9735099337748347</v>
      </c>
      <c r="T23" s="24"/>
      <c r="U23" s="26" t="s">
        <v>34</v>
      </c>
      <c r="V23" s="30">
        <v>469.2236461538462</v>
      </c>
      <c r="W23" s="30">
        <v>360.542268907563</v>
      </c>
      <c r="X23" s="31">
        <v>555.7209703703704</v>
      </c>
      <c r="Y23" s="31">
        <v>572.6250102040815</v>
      </c>
      <c r="Z23" s="31">
        <v>545.6779081818182</v>
      </c>
      <c r="AA23" s="31">
        <v>515.6084962264151</v>
      </c>
      <c r="AB23" s="31">
        <v>420.6434162790698</v>
      </c>
      <c r="AC23" s="31">
        <v>497.7998506944444</v>
      </c>
      <c r="AD23" s="20">
        <v>465.15353758865245</v>
      </c>
      <c r="AE23" s="20">
        <v>440.46269626865677</v>
      </c>
      <c r="AF23" s="20">
        <v>511.15773333333334</v>
      </c>
      <c r="AG23" s="20">
        <v>501.2238536585366</v>
      </c>
      <c r="AH23" s="20">
        <v>544.1095</v>
      </c>
      <c r="AI23" s="20">
        <v>577.9090277777777</v>
      </c>
      <c r="AJ23" s="20">
        <v>598.0453642384107</v>
      </c>
      <c r="AK23" s="20">
        <v>607.4749655172413</v>
      </c>
      <c r="AL23" s="36">
        <f t="shared" si="1"/>
        <v>1.5767367899990195</v>
      </c>
      <c r="AN23" s="43"/>
      <c r="AO23" s="43"/>
      <c r="AP23" s="44"/>
    </row>
    <row r="24" spans="1:42" ht="12.75">
      <c r="A24" s="9" t="s">
        <v>8</v>
      </c>
      <c r="B24" s="11">
        <v>1755</v>
      </c>
      <c r="C24" s="11">
        <v>2067</v>
      </c>
      <c r="D24" s="10">
        <v>2257</v>
      </c>
      <c r="E24" s="10">
        <v>3080</v>
      </c>
      <c r="F24" s="10">
        <v>3770</v>
      </c>
      <c r="G24" s="10">
        <v>4123</v>
      </c>
      <c r="H24" s="10">
        <v>4398</v>
      </c>
      <c r="I24" s="10">
        <v>4456</v>
      </c>
      <c r="J24" s="10">
        <v>4898</v>
      </c>
      <c r="K24" s="10">
        <v>4701</v>
      </c>
      <c r="L24" s="10">
        <v>4219</v>
      </c>
      <c r="M24" s="10">
        <v>4264</v>
      </c>
      <c r="N24" s="10">
        <v>4782</v>
      </c>
      <c r="O24" s="10">
        <v>5001</v>
      </c>
      <c r="P24" s="10">
        <v>4555</v>
      </c>
      <c r="Q24" s="10">
        <v>3924</v>
      </c>
      <c r="R24" s="10">
        <v>4507</v>
      </c>
      <c r="S24" s="12">
        <f t="shared" si="0"/>
        <v>14.857288481141692</v>
      </c>
      <c r="T24" s="24"/>
      <c r="U24" s="30">
        <v>499.43474301994297</v>
      </c>
      <c r="V24" s="30">
        <v>546.8338771649735</v>
      </c>
      <c r="W24" s="30">
        <v>580.9576108551174</v>
      </c>
      <c r="X24" s="31">
        <v>606.6617805194805</v>
      </c>
      <c r="Y24" s="31">
        <v>557.2875054111406</v>
      </c>
      <c r="Z24" s="31">
        <v>530.0378939364541</v>
      </c>
      <c r="AA24" s="31">
        <v>514.7186488631197</v>
      </c>
      <c r="AB24" s="31">
        <v>486.0318299820467</v>
      </c>
      <c r="AC24" s="31">
        <v>440.5250973458554</v>
      </c>
      <c r="AD24" s="20">
        <v>440.8583909806424</v>
      </c>
      <c r="AE24" s="20">
        <v>446.19796200521455</v>
      </c>
      <c r="AF24" s="20">
        <v>481.3304760787992</v>
      </c>
      <c r="AG24" s="20">
        <v>525.7353534086159</v>
      </c>
      <c r="AH24" s="20">
        <v>560.8463467306544</v>
      </c>
      <c r="AI24" s="20">
        <v>615.0755433589461</v>
      </c>
      <c r="AJ24" s="20">
        <v>623.2616182466868</v>
      </c>
      <c r="AK24" s="20">
        <v>597.3139449744838</v>
      </c>
      <c r="AL24" s="36">
        <f t="shared" si="1"/>
        <v>-4.163207313358567</v>
      </c>
      <c r="AN24" s="43"/>
      <c r="AO24" s="43"/>
      <c r="AP24" s="44"/>
    </row>
    <row r="25" spans="1:42" ht="12.75">
      <c r="A25" s="9" t="s">
        <v>27</v>
      </c>
      <c r="B25" s="11">
        <v>5</v>
      </c>
      <c r="C25" s="11">
        <v>8</v>
      </c>
      <c r="D25" s="10">
        <v>13</v>
      </c>
      <c r="E25" s="10">
        <v>10</v>
      </c>
      <c r="F25" s="10">
        <v>6</v>
      </c>
      <c r="G25" s="10">
        <v>11</v>
      </c>
      <c r="H25" s="10">
        <v>11</v>
      </c>
      <c r="I25" s="10">
        <v>9</v>
      </c>
      <c r="J25" s="10">
        <v>12</v>
      </c>
      <c r="K25" s="10">
        <v>13</v>
      </c>
      <c r="L25" s="10">
        <v>23</v>
      </c>
      <c r="M25" s="10">
        <v>14</v>
      </c>
      <c r="N25" s="10">
        <v>21</v>
      </c>
      <c r="O25" s="10">
        <v>19</v>
      </c>
      <c r="P25" s="10">
        <v>21</v>
      </c>
      <c r="Q25" s="10">
        <v>17</v>
      </c>
      <c r="R25" s="10">
        <v>19</v>
      </c>
      <c r="S25" s="12">
        <f t="shared" si="0"/>
        <v>11.76470588235294</v>
      </c>
      <c r="T25" s="24"/>
      <c r="U25" s="26" t="s">
        <v>34</v>
      </c>
      <c r="V25" s="26" t="s">
        <v>34</v>
      </c>
      <c r="W25" s="26" t="s">
        <v>34</v>
      </c>
      <c r="X25" s="26" t="s">
        <v>34</v>
      </c>
      <c r="Y25" s="26" t="s">
        <v>34</v>
      </c>
      <c r="Z25" s="26" t="s">
        <v>34</v>
      </c>
      <c r="AA25" s="26" t="s">
        <v>34</v>
      </c>
      <c r="AB25" s="26" t="s">
        <v>34</v>
      </c>
      <c r="AC25" s="26" t="s">
        <v>34</v>
      </c>
      <c r="AD25" s="26" t="s">
        <v>34</v>
      </c>
      <c r="AE25" s="20">
        <v>650.4543565217391</v>
      </c>
      <c r="AF25" s="20">
        <v>635.3571428571429</v>
      </c>
      <c r="AG25" s="20">
        <v>703.0952380952381</v>
      </c>
      <c r="AH25" s="20">
        <v>708.1021052631579</v>
      </c>
      <c r="AI25" s="20">
        <v>722.6747619047619</v>
      </c>
      <c r="AJ25" s="20">
        <v>797.9411764705883</v>
      </c>
      <c r="AK25" s="20">
        <v>810.49</v>
      </c>
      <c r="AL25" s="36">
        <f t="shared" si="1"/>
        <v>1.5726502027276021</v>
      </c>
      <c r="AN25" s="43"/>
      <c r="AO25" s="43"/>
      <c r="AP25" s="44"/>
    </row>
    <row r="26" spans="1:42" ht="12.75">
      <c r="A26" s="9" t="s">
        <v>28</v>
      </c>
      <c r="B26" s="11">
        <v>6</v>
      </c>
      <c r="C26" s="11">
        <v>11</v>
      </c>
      <c r="D26" s="10">
        <v>17</v>
      </c>
      <c r="E26" s="10">
        <v>33</v>
      </c>
      <c r="F26" s="10">
        <v>39</v>
      </c>
      <c r="G26" s="10">
        <v>36</v>
      </c>
      <c r="H26" s="10">
        <v>46</v>
      </c>
      <c r="I26" s="10">
        <v>57</v>
      </c>
      <c r="J26" s="10">
        <v>54</v>
      </c>
      <c r="K26" s="10">
        <v>69</v>
      </c>
      <c r="L26" s="10">
        <v>54</v>
      </c>
      <c r="M26" s="10">
        <v>49</v>
      </c>
      <c r="N26" s="10">
        <v>53</v>
      </c>
      <c r="O26" s="10">
        <v>79</v>
      </c>
      <c r="P26" s="10">
        <v>64</v>
      </c>
      <c r="Q26" s="10">
        <v>39</v>
      </c>
      <c r="R26" s="10">
        <v>53</v>
      </c>
      <c r="S26" s="12">
        <f t="shared" si="0"/>
        <v>35.8974358974359</v>
      </c>
      <c r="T26" s="24"/>
      <c r="U26" s="26" t="s">
        <v>34</v>
      </c>
      <c r="V26" s="26" t="s">
        <v>34</v>
      </c>
      <c r="W26" s="26" t="s">
        <v>34</v>
      </c>
      <c r="X26" s="26" t="s">
        <v>34</v>
      </c>
      <c r="Y26" s="26" t="s">
        <v>34</v>
      </c>
      <c r="Z26" s="26" t="s">
        <v>34</v>
      </c>
      <c r="AA26" s="26" t="s">
        <v>34</v>
      </c>
      <c r="AB26" s="31">
        <v>582.4912140350879</v>
      </c>
      <c r="AC26" s="31">
        <v>539.2205796296296</v>
      </c>
      <c r="AD26" s="20">
        <v>574.4492652173913</v>
      </c>
      <c r="AE26" s="20">
        <v>562.8113148148149</v>
      </c>
      <c r="AF26" s="20">
        <v>675.4897959183673</v>
      </c>
      <c r="AG26" s="20">
        <v>726.9811320754717</v>
      </c>
      <c r="AH26" s="20">
        <v>746.9903797468355</v>
      </c>
      <c r="AI26" s="20">
        <v>683.146875</v>
      </c>
      <c r="AJ26" s="20">
        <v>774.8794871794871</v>
      </c>
      <c r="AK26" s="20">
        <v>759.2075471698113</v>
      </c>
      <c r="AL26" s="36">
        <f t="shared" si="1"/>
        <v>-2.0225003073343335</v>
      </c>
      <c r="AN26" s="43"/>
      <c r="AO26" s="43"/>
      <c r="AP26" s="44"/>
    </row>
    <row r="27" spans="1:42" ht="12.75">
      <c r="A27" s="9" t="s">
        <v>29</v>
      </c>
      <c r="B27" s="11">
        <v>11</v>
      </c>
      <c r="C27" s="11">
        <v>11</v>
      </c>
      <c r="D27" s="10">
        <v>11</v>
      </c>
      <c r="E27" s="10">
        <v>21</v>
      </c>
      <c r="F27" s="10">
        <v>36</v>
      </c>
      <c r="G27" s="10">
        <v>42</v>
      </c>
      <c r="H27" s="10">
        <v>42</v>
      </c>
      <c r="I27" s="10">
        <v>55</v>
      </c>
      <c r="J27" s="10">
        <v>48</v>
      </c>
      <c r="K27" s="10">
        <v>44</v>
      </c>
      <c r="L27" s="10">
        <v>34</v>
      </c>
      <c r="M27" s="10">
        <v>42</v>
      </c>
      <c r="N27" s="10">
        <v>46</v>
      </c>
      <c r="O27" s="10">
        <v>54</v>
      </c>
      <c r="P27" s="10">
        <v>25</v>
      </c>
      <c r="Q27" s="10">
        <v>66</v>
      </c>
      <c r="R27" s="10">
        <v>39</v>
      </c>
      <c r="S27" s="12">
        <f t="shared" si="0"/>
        <v>-40.909090909090914</v>
      </c>
      <c r="T27" s="24"/>
      <c r="U27" s="26" t="s">
        <v>34</v>
      </c>
      <c r="V27" s="26" t="s">
        <v>34</v>
      </c>
      <c r="W27" s="26" t="s">
        <v>34</v>
      </c>
      <c r="X27" s="26" t="s">
        <v>34</v>
      </c>
      <c r="Y27" s="26" t="s">
        <v>34</v>
      </c>
      <c r="Z27" s="26" t="s">
        <v>34</v>
      </c>
      <c r="AA27" s="26" t="s">
        <v>34</v>
      </c>
      <c r="AB27" s="31">
        <v>646.622549090909</v>
      </c>
      <c r="AC27" s="26" t="s">
        <v>34</v>
      </c>
      <c r="AD27" s="26" t="s">
        <v>34</v>
      </c>
      <c r="AE27" s="20">
        <v>655.47735</v>
      </c>
      <c r="AF27" s="20">
        <v>692.3583333333333</v>
      </c>
      <c r="AG27" s="20">
        <v>729.861304347826</v>
      </c>
      <c r="AH27" s="20">
        <v>714.2559259259259</v>
      </c>
      <c r="AI27" s="20">
        <v>852.7256</v>
      </c>
      <c r="AJ27" s="20">
        <v>773.3707575757576</v>
      </c>
      <c r="AK27" s="20">
        <v>817.9646153846154</v>
      </c>
      <c r="AL27" s="36">
        <f t="shared" si="1"/>
        <v>5.766168085879496</v>
      </c>
      <c r="AN27" s="43"/>
      <c r="AO27" s="43"/>
      <c r="AP27" s="44"/>
    </row>
    <row r="28" spans="1:42" ht="12.75">
      <c r="A28" s="14" t="s">
        <v>30</v>
      </c>
      <c r="B28" s="16">
        <f>SUM(B5:B27)</f>
        <v>5172</v>
      </c>
      <c r="C28" s="16">
        <f aca="true" t="shared" si="2" ref="C28:L28">SUM(C5:C27)</f>
        <v>5797</v>
      </c>
      <c r="D28" s="16">
        <f t="shared" si="2"/>
        <v>6494</v>
      </c>
      <c r="E28" s="16">
        <f t="shared" si="2"/>
        <v>8816</v>
      </c>
      <c r="F28" s="16">
        <f t="shared" si="2"/>
        <v>11019</v>
      </c>
      <c r="G28" s="16">
        <f t="shared" si="2"/>
        <v>12434</v>
      </c>
      <c r="H28" s="16">
        <f t="shared" si="2"/>
        <v>13947</v>
      </c>
      <c r="I28" s="16">
        <f t="shared" si="2"/>
        <v>15036</v>
      </c>
      <c r="J28" s="16">
        <f t="shared" si="2"/>
        <v>16056</v>
      </c>
      <c r="K28" s="16">
        <f>SUM(K5:K27)</f>
        <v>15832</v>
      </c>
      <c r="L28" s="16">
        <f t="shared" si="2"/>
        <v>14611</v>
      </c>
      <c r="M28" s="37">
        <f>SUM(M5:M27)</f>
        <v>14472</v>
      </c>
      <c r="N28" s="37">
        <f>SUM(N5:N27)</f>
        <v>16146</v>
      </c>
      <c r="O28" s="37">
        <f>SUM(O5:O27)</f>
        <v>17021</v>
      </c>
      <c r="P28" s="37">
        <f>SUM(P5:P27)</f>
        <v>15951</v>
      </c>
      <c r="Q28" s="37">
        <f>SUM(Q5:Q27)</f>
        <v>13792</v>
      </c>
      <c r="R28" s="37">
        <f>SUM(R5:R27)</f>
        <v>15834</v>
      </c>
      <c r="S28" s="12">
        <f t="shared" si="0"/>
        <v>14.80568445475638</v>
      </c>
      <c r="T28" s="24"/>
      <c r="U28" s="32">
        <v>542.0991306877061</v>
      </c>
      <c r="V28" s="32">
        <v>604.5986967967625</v>
      </c>
      <c r="W28" s="32">
        <v>649.8162892601651</v>
      </c>
      <c r="X28" s="32">
        <v>683.108866435723</v>
      </c>
      <c r="Y28" s="32">
        <v>643.6653282235195</v>
      </c>
      <c r="Z28" s="32">
        <v>612.890330633529</v>
      </c>
      <c r="AA28" s="32">
        <v>592.2266932888793</v>
      </c>
      <c r="AB28" s="32">
        <v>564.7223370776802</v>
      </c>
      <c r="AC28" s="32">
        <v>531.1886381664176</v>
      </c>
      <c r="AD28" s="32">
        <v>526.5147230672056</v>
      </c>
      <c r="AE28" s="32">
        <v>545.7987</v>
      </c>
      <c r="AF28" s="32">
        <v>583.4331191265895</v>
      </c>
      <c r="AG28" s="32">
        <v>640.0715421776299</v>
      </c>
      <c r="AH28" s="32">
        <v>683.53547214258</v>
      </c>
      <c r="AI28" s="32">
        <v>729.6872942135292</v>
      </c>
      <c r="AJ28" s="32">
        <v>743.9020917923451</v>
      </c>
      <c r="AK28" s="32">
        <v>727.3288739421502</v>
      </c>
      <c r="AL28" s="36">
        <f t="shared" si="1"/>
        <v>-2.2278762263275445</v>
      </c>
      <c r="AN28" s="43"/>
      <c r="AO28" s="43"/>
      <c r="AP28" s="46"/>
    </row>
    <row r="29" spans="1:42" ht="12.75">
      <c r="A29" s="14" t="s">
        <v>31</v>
      </c>
      <c r="B29" s="16">
        <v>45347</v>
      </c>
      <c r="C29" s="16">
        <v>47839</v>
      </c>
      <c r="D29" s="16">
        <v>51164</v>
      </c>
      <c r="E29" s="16">
        <v>63031</v>
      </c>
      <c r="F29" s="16">
        <v>75979</v>
      </c>
      <c r="G29" s="16">
        <v>88874</v>
      </c>
      <c r="H29" s="16">
        <v>97274</v>
      </c>
      <c r="I29" s="16">
        <v>105256</v>
      </c>
      <c r="J29" s="16">
        <v>115204</v>
      </c>
      <c r="K29" s="16">
        <v>114504</v>
      </c>
      <c r="L29" s="16">
        <v>105811</v>
      </c>
      <c r="M29" s="37">
        <v>106498</v>
      </c>
      <c r="N29" s="37">
        <v>119322</v>
      </c>
      <c r="O29" s="37">
        <v>128458</v>
      </c>
      <c r="P29" s="37">
        <v>123810</v>
      </c>
      <c r="Q29" s="37">
        <v>102271</v>
      </c>
      <c r="R29" s="37">
        <v>128381</v>
      </c>
      <c r="S29" s="12">
        <f>(R29-Q29)/Q29*100</f>
        <v>25.53020895464012</v>
      </c>
      <c r="T29" s="24"/>
      <c r="U29" s="32">
        <v>578.5385350944978</v>
      </c>
      <c r="V29" s="32">
        <v>630.9865749705618</v>
      </c>
      <c r="W29" s="32">
        <v>683.4518085511728</v>
      </c>
      <c r="X29" s="32">
        <v>723.9847805132882</v>
      </c>
      <c r="Y29" s="32">
        <v>696.8825863424648</v>
      </c>
      <c r="Z29" s="32">
        <v>661.1794043691317</v>
      </c>
      <c r="AA29" s="32">
        <v>645.044023460534</v>
      </c>
      <c r="AB29" s="32">
        <v>615.8689718134834</v>
      </c>
      <c r="AC29" s="32">
        <v>583.2437282516231</v>
      </c>
      <c r="AD29" s="32">
        <v>582.1005719974846</v>
      </c>
      <c r="AE29" s="32">
        <v>608.7837148311613</v>
      </c>
      <c r="AF29" s="32">
        <v>655.291095044037</v>
      </c>
      <c r="AG29" s="32">
        <v>721.7569731482872</v>
      </c>
      <c r="AH29" s="32">
        <v>761.8493337207158</v>
      </c>
      <c r="AI29" s="32">
        <v>810.6988359825513</v>
      </c>
      <c r="AJ29" s="32">
        <v>808.1040754661656</v>
      </c>
      <c r="AK29" s="32">
        <v>791.96</v>
      </c>
      <c r="AL29" s="36">
        <f t="shared" si="1"/>
        <v>-1.997771816316185</v>
      </c>
      <c r="AN29" s="43"/>
      <c r="AO29" s="43"/>
      <c r="AP29" s="47"/>
    </row>
    <row r="30" spans="1:42" ht="13.5" thickBot="1">
      <c r="A30" s="14" t="s">
        <v>32</v>
      </c>
      <c r="B30" s="16">
        <v>52941</v>
      </c>
      <c r="C30" s="16">
        <v>56812</v>
      </c>
      <c r="D30" s="16">
        <v>62671</v>
      </c>
      <c r="E30" s="16">
        <v>80126</v>
      </c>
      <c r="F30" s="16">
        <v>97818</v>
      </c>
      <c r="G30" s="16">
        <v>116188</v>
      </c>
      <c r="H30" s="16">
        <v>127813</v>
      </c>
      <c r="I30" s="16">
        <v>138621</v>
      </c>
      <c r="J30" s="16">
        <v>150200</v>
      </c>
      <c r="K30" s="17">
        <v>149733</v>
      </c>
      <c r="L30" s="22">
        <v>141767</v>
      </c>
      <c r="M30" s="22">
        <v>142714</v>
      </c>
      <c r="N30" s="22">
        <v>156936</v>
      </c>
      <c r="O30" s="22">
        <v>167953</v>
      </c>
      <c r="P30" s="22">
        <v>162520</v>
      </c>
      <c r="Q30" s="38">
        <v>135509</v>
      </c>
      <c r="R30" s="38">
        <v>167842</v>
      </c>
      <c r="S30" s="39">
        <f>(R30-Q30)/Q30*100</f>
        <v>23.86040779579216</v>
      </c>
      <c r="T30" s="40"/>
      <c r="U30" s="41">
        <v>552.0147951905828</v>
      </c>
      <c r="V30" s="32">
        <v>602.7587591336895</v>
      </c>
      <c r="W30" s="32">
        <v>645.362767692073</v>
      </c>
      <c r="X30" s="32">
        <v>677.9943908072219</v>
      </c>
      <c r="Y30" s="32">
        <v>650.3302910554341</v>
      </c>
      <c r="Z30" s="32">
        <v>614.5464200442659</v>
      </c>
      <c r="AA30" s="32">
        <v>599.1649942650591</v>
      </c>
      <c r="AB30" s="32">
        <v>571.2186559907951</v>
      </c>
      <c r="AC30" s="32">
        <v>542.1825303874831</v>
      </c>
      <c r="AD30" s="32">
        <v>539.5361585041376</v>
      </c>
      <c r="AE30" s="32">
        <v>557.495590347542</v>
      </c>
      <c r="AF30" s="32">
        <v>595.6554984094073</v>
      </c>
      <c r="AG30" s="32">
        <v>654.8282721619037</v>
      </c>
      <c r="AH30" s="32">
        <v>692.630827155194</v>
      </c>
      <c r="AI30" s="32">
        <v>735.3630200775266</v>
      </c>
      <c r="AJ30" s="32">
        <v>734.3265038705905</v>
      </c>
      <c r="AK30" s="32">
        <v>724.09</v>
      </c>
      <c r="AL30" s="36">
        <f>(AK30-AJ30)/AJ30*100</f>
        <v>-1.3939989659415093</v>
      </c>
      <c r="AN30" s="43"/>
      <c r="AO30" s="43"/>
      <c r="AP30" s="48"/>
    </row>
    <row r="31" spans="1:38" ht="12.75">
      <c r="A31" s="35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/>
      <c r="R31" s="23"/>
      <c r="S31" s="23"/>
      <c r="T31" s="23"/>
      <c r="U31" s="2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2.75" customHeight="1">
      <c r="A32" s="9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ht="12.75">
      <c r="A33" s="9" t="s">
        <v>33</v>
      </c>
    </row>
  </sheetData>
  <sheetProtection selectLockedCells="1" selectUnlockedCells="1"/>
  <mergeCells count="2">
    <mergeCell ref="B3:S3"/>
    <mergeCell ref="U3:AL3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E4:AJ4 X4:Z4" numberStoredAsText="1"/>
    <ignoredError sqref="B28:R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2022-11-21T09:19:19Z</dcterms:modified>
  <cp:category/>
  <cp:version/>
  <cp:contentType/>
  <cp:contentStatus/>
</cp:coreProperties>
</file>