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16.21.0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<sst xmlns="http://schemas.openxmlformats.org/spreadsheetml/2006/main" count="23" uniqueCount="22">
  <si>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Font: Ajuntament de Sabadell. Serveis Socials.</t>
  </si>
  <si>
    <t>16.21.02 Rebost Solidari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</si>
  <si>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</si>
  <si>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</si>
  <si>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</si>
  <si>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</si>
  <si>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</si>
  <si>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</si>
  <si>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</si>
  <si>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</si>
  <si>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</si>
  <si>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</si>
  <si>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</si>
  <si>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</si>
  <si>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</si>
  <si>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</si>
  <si>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Àrea de Serveis Socials</t>
  </si>
  <si>
    <t>SUES</t>
  </si>
  <si>
    <t>-</t>
  </si>
  <si>
    <t>Indicadors del Rebost Solidari per territori. 2021</t>
  </si>
  <si>
    <t>Beneficiaris del rebost mensuals 2021</t>
  </si>
  <si>
    <t>Families mensuals rebost per 1000h.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</si>
</sst>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  <numFmt numFmtId="17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3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4.140625" style="0" customWidth="1"/>
    <col min="2" max="3" width="15.7109375" style="0" customWidth="1"/>
    <col min="4" max="4" width="9.140625" style="0" customWidth="1"/>
  </cols>
  <sheetData>
    <row r="1" spans="1:2" ht="15.75">
      <c r="A1" s="2" t="s">
        <v>1</v>
      </c>
      <c r="B1" s="3"/>
    </row>
    <row r="2" spans="1:2" ht="15">
      <c r="A2" s="4" t="s">
        <v>19</v>
      </c>
      <c r="B2" s="3"/>
    </row>
    <row r="3" spans="1:3" s="1" customFormat="1" ht="33.75">
      <c r="A3" s="5" t="s">
        <v>16</v>
      </c>
      <c r="B3" s="6" t="s">
        <v>20</v>
      </c>
      <c r="C3" s="6" t="s">
        <v>21</v>
      </c>
    </row>
    <row r="4" spans="1:3" ht="12.75">
      <c r="A4" s="7" t="s">
        <v>2</v>
      </c>
      <c r="B4" s="9">
        <v>194</v>
      </c>
      <c r="C4" s="8">
        <f>194/15.68</f>
        <v>12.372448979591837</v>
      </c>
    </row>
    <row r="5" spans="1:3" ht="12.75">
      <c r="A5" s="7" t="s">
        <v>3</v>
      </c>
      <c r="B5" s="9">
        <v>392</v>
      </c>
      <c r="C5" s="8">
        <f>392/27.092</f>
        <v>14.469216004724643</v>
      </c>
    </row>
    <row r="6" spans="1:3" ht="12.75">
      <c r="A6" s="7" t="s">
        <v>4</v>
      </c>
      <c r="B6" s="9">
        <v>608</v>
      </c>
      <c r="C6" s="8">
        <f>608/19.352</f>
        <v>31.41794129805705</v>
      </c>
    </row>
    <row r="7" spans="1:3" ht="12.75">
      <c r="A7" s="7" t="s">
        <v>6</v>
      </c>
      <c r="B7" s="9">
        <v>298</v>
      </c>
      <c r="C7" s="8">
        <f>298/18.498</f>
        <v>16.10984971348254</v>
      </c>
    </row>
    <row r="8" spans="1:3" ht="12.75">
      <c r="A8" s="7" t="s">
        <v>7</v>
      </c>
      <c r="B8" s="9">
        <v>837</v>
      </c>
      <c r="C8" s="8">
        <f>837/6.671</f>
        <v>125.46844551041822</v>
      </c>
    </row>
    <row r="9" spans="1:3" ht="12.75">
      <c r="A9" s="7" t="s">
        <v>8</v>
      </c>
      <c r="B9" s="9">
        <v>440</v>
      </c>
      <c r="C9" s="8">
        <f>440/9.072</f>
        <v>48.50088183421517</v>
      </c>
    </row>
    <row r="10" spans="1:3" ht="12.75">
      <c r="A10" s="7" t="s">
        <v>5</v>
      </c>
      <c r="B10" s="9">
        <v>195</v>
      </c>
      <c r="C10" s="8">
        <f>195/12.559</f>
        <v>15.526713910343181</v>
      </c>
    </row>
    <row r="11" spans="1:3" ht="12.75">
      <c r="A11" s="7" t="s">
        <v>12</v>
      </c>
      <c r="B11" s="9">
        <v>330</v>
      </c>
      <c r="C11" s="8">
        <f>330/21.213</f>
        <v>15.556498373638806</v>
      </c>
    </row>
    <row r="12" spans="1:3" ht="12.75">
      <c r="A12" s="7" t="s">
        <v>13</v>
      </c>
      <c r="B12" s="9">
        <v>300</v>
      </c>
      <c r="C12" s="8">
        <f>300/34.369</f>
        <v>8.72879629899037</v>
      </c>
    </row>
    <row r="13" spans="1:3" ht="12.75">
      <c r="A13" s="7" t="s">
        <v>9</v>
      </c>
      <c r="B13" s="9">
        <v>258</v>
      </c>
      <c r="C13" s="8">
        <f>258/9.162</f>
        <v>28.159790438768827</v>
      </c>
    </row>
    <row r="14" spans="1:3" ht="12.75">
      <c r="A14" s="9" t="s">
        <v>14</v>
      </c>
      <c r="B14" s="9">
        <v>289</v>
      </c>
      <c r="C14" s="8">
        <f>289/11.501</f>
        <v>25.128249717415876</v>
      </c>
    </row>
    <row r="15" spans="1:3" ht="12.75">
      <c r="A15" s="7" t="s">
        <v>10</v>
      </c>
      <c r="B15" s="9">
        <v>556</v>
      </c>
      <c r="C15" s="8">
        <f>556/15.192</f>
        <v>36.598209583991576</v>
      </c>
    </row>
    <row r="16" spans="1:3" ht="12.75">
      <c r="A16" s="7" t="s">
        <v>11</v>
      </c>
      <c r="B16" s="7">
        <v>508</v>
      </c>
      <c r="C16" s="8">
        <f>508/15.399</f>
        <v>32.98915513994415</v>
      </c>
    </row>
    <row r="17" spans="1:3" ht="12.75">
      <c r="A17" s="7" t="s">
        <v>17</v>
      </c>
      <c r="B17" s="14" t="s">
        <v>18</v>
      </c>
      <c r="C17" s="8" t="s">
        <v>18</v>
      </c>
    </row>
    <row r="18" spans="1:3" ht="13.5" thickBot="1">
      <c r="A18" s="10" t="s">
        <v>15</v>
      </c>
      <c r="B18" s="11">
        <v>5205</v>
      </c>
      <c r="C18" s="12">
        <f>5205/215.76</f>
        <v>24.124026696329256</v>
      </c>
    </row>
    <row r="19" spans="1:2" ht="12.75">
      <c r="A19" s="9" t="s">
        <v>0</v>
      </c>
      <c r="B19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dcterms:created xsi:type="dcterms:W3CDTF">1996-11-27T10:00:04Z</dcterms:created>
  <dcterms:modified xsi:type="dcterms:W3CDTF">2022-12-23T10:19:03Z</dcterms:modified>
  <cp:category/>
  <cp:version/>
  <cp:contentType/>
  <cp:contentStatus/>
</cp:coreProperties>
</file>