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465" windowWidth="12225" windowHeight="16425" activeTab="0"/>
  </bookViews>
  <sheets>
    <sheet name="05.17.06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<sst xmlns="http://schemas.openxmlformats.org/spreadsheetml/2006/main" count="25" uniqueCount="21">
  <si>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</si>
  <si>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</si>
  <si>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</si>
  <si>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</si>
  <si>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</si>
  <si>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</si>
  <si>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</si>
  <si>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</si>
  <si>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</si>
  <si>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</si>
  <si>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</si>
  <si>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</si>
  <si>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</si>
  <si>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%</t>
  </si>
  <si>
    <t>05.17.06 Comerç</t>
  </si>
  <si>
    <t>Font: Ajuntament de Sabadell. Comerç i Consum.</t>
  </si>
  <si>
    <t>Nombre</t>
  </si>
  <si>
    <t>Pes respecte</t>
  </si>
  <si>
    <t>total ciutat</t>
  </si>
  <si>
    <t>Composició dels establiments d'activitat comercial segons subsector. Evolució 2012-2021. Districte 1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</si>
  <si>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12-21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</si>
</sst>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zoomScalePageLayoutView="0" workbookViewId="0" topLeftCell="A1">
      <selection activeCell="K5" sqref="K5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0.42578125" style="0" customWidth="1"/>
    <col min="5" max="6" width="12.7109375" style="0" customWidth="1"/>
    <col min="7" max="7" width="0.42578125" style="0" customWidth="1"/>
    <col min="8" max="9" width="12.7109375" style="0" customWidth="1"/>
    <col min="10" max="10" width="0.42578125" style="0" customWidth="1"/>
    <col min="11" max="11" width="12.7109375" style="0" customWidth="1"/>
  </cols>
  <sheetData>
    <row r="1" ht="15.75">
      <c r="A1" s="1" t="s">
        <v>14</v>
      </c>
    </row>
    <row r="2" ht="15">
      <c r="A2" s="2" t="s">
        <v>19</v>
      </c>
    </row>
    <row r="3" spans="1:11" s="12" customFormat="1" ht="11.25">
      <c r="A3" s="10"/>
      <c r="B3" s="16"/>
      <c r="C3" s="16">
        <v>2012</v>
      </c>
      <c r="D3" s="11"/>
      <c r="E3" s="16"/>
      <c r="F3" s="16">
        <v>2021</v>
      </c>
      <c r="G3" s="11"/>
      <c r="H3" s="16"/>
      <c r="I3" s="16" t="s">
        <v>20</v>
      </c>
      <c r="J3" s="11"/>
      <c r="K3" s="11" t="s">
        <v>17</v>
      </c>
    </row>
    <row r="4" spans="1:11" s="12" customFormat="1" ht="11.25">
      <c r="A4" s="10" t="s">
        <v>0</v>
      </c>
      <c r="B4" s="11" t="s">
        <v>16</v>
      </c>
      <c r="C4" s="11" t="s">
        <v>13</v>
      </c>
      <c r="D4" s="11"/>
      <c r="E4" s="11" t="s">
        <v>16</v>
      </c>
      <c r="F4" s="11" t="s">
        <v>13</v>
      </c>
      <c r="G4" s="11"/>
      <c r="H4" s="11" t="s">
        <v>16</v>
      </c>
      <c r="I4" s="11" t="s">
        <v>13</v>
      </c>
      <c r="J4" s="11"/>
      <c r="K4" s="11" t="s">
        <v>18</v>
      </c>
    </row>
    <row r="5" spans="1:11" s="3" customFormat="1" ht="12.75" customHeight="1">
      <c r="A5" s="3" t="s">
        <v>1</v>
      </c>
      <c r="B5" s="4">
        <v>314</v>
      </c>
      <c r="C5" s="13">
        <f aca="true" t="shared" si="0" ref="C5:C12">B5/$B$18*100</f>
        <v>21.003344481605353</v>
      </c>
      <c r="D5" s="13"/>
      <c r="E5" s="4">
        <v>297</v>
      </c>
      <c r="F5" s="13">
        <f>E5/$E$18*100</f>
        <v>23.239436619718308</v>
      </c>
      <c r="G5" s="13"/>
      <c r="H5" s="4">
        <f>B5-E5</f>
        <v>17</v>
      </c>
      <c r="I5" s="13">
        <f>H5/E5*100</f>
        <v>5.723905723905724</v>
      </c>
      <c r="J5" s="13"/>
      <c r="K5" s="13">
        <v>33.48</v>
      </c>
    </row>
    <row r="6" spans="1:11" s="3" customFormat="1" ht="12.75" customHeight="1">
      <c r="A6" s="3" t="s">
        <v>2</v>
      </c>
      <c r="B6" s="4">
        <v>53</v>
      </c>
      <c r="C6" s="13">
        <f t="shared" si="0"/>
        <v>3.545150501672241</v>
      </c>
      <c r="D6" s="13"/>
      <c r="E6" s="4">
        <v>45</v>
      </c>
      <c r="F6" s="13">
        <f aca="true" t="shared" si="1" ref="F6:F12">E6/$E$18*100</f>
        <v>3.5211267605633805</v>
      </c>
      <c r="G6" s="13"/>
      <c r="H6" s="4">
        <f aca="true" t="shared" si="2" ref="H6:H12">B6-E6</f>
        <v>8</v>
      </c>
      <c r="I6" s="13">
        <f>H6/E6*100</f>
        <v>17.77777777777778</v>
      </c>
      <c r="J6" s="13"/>
      <c r="K6" s="13">
        <v>37.82</v>
      </c>
    </row>
    <row r="7" spans="1:11" s="3" customFormat="1" ht="12.75" customHeight="1">
      <c r="A7" s="3" t="s">
        <v>3</v>
      </c>
      <c r="B7" s="4">
        <v>222</v>
      </c>
      <c r="C7" s="13">
        <f t="shared" si="0"/>
        <v>14.849498327759198</v>
      </c>
      <c r="D7" s="13"/>
      <c r="E7" s="4">
        <v>162</v>
      </c>
      <c r="F7" s="13">
        <f t="shared" si="1"/>
        <v>12.676056338028168</v>
      </c>
      <c r="G7" s="13"/>
      <c r="H7" s="4">
        <f t="shared" si="2"/>
        <v>60</v>
      </c>
      <c r="I7" s="13">
        <f aca="true" t="shared" si="3" ref="I7:I18">H7/E7*100</f>
        <v>37.03703703703704</v>
      </c>
      <c r="J7" s="13"/>
      <c r="K7" s="13">
        <v>43.09</v>
      </c>
    </row>
    <row r="8" spans="1:11" s="3" customFormat="1" ht="12.75" customHeight="1">
      <c r="A8" s="3" t="s">
        <v>4</v>
      </c>
      <c r="B8" s="4">
        <v>246</v>
      </c>
      <c r="C8" s="13">
        <f t="shared" si="0"/>
        <v>16.454849498327757</v>
      </c>
      <c r="D8" s="13"/>
      <c r="E8" s="4">
        <v>146</v>
      </c>
      <c r="F8" s="13">
        <f t="shared" si="1"/>
        <v>11.424100156494523</v>
      </c>
      <c r="G8" s="13"/>
      <c r="H8" s="4">
        <f t="shared" si="2"/>
        <v>100</v>
      </c>
      <c r="I8" s="13">
        <f t="shared" si="3"/>
        <v>68.4931506849315</v>
      </c>
      <c r="J8" s="13"/>
      <c r="K8" s="13">
        <v>51.59</v>
      </c>
    </row>
    <row r="9" spans="1:11" s="3" customFormat="1" ht="12.75" customHeight="1">
      <c r="A9" s="3" t="s">
        <v>5</v>
      </c>
      <c r="B9" s="4">
        <v>30</v>
      </c>
      <c r="C9" s="13">
        <f t="shared" si="0"/>
        <v>2.0066889632107023</v>
      </c>
      <c r="D9" s="13"/>
      <c r="E9" s="4">
        <v>27</v>
      </c>
      <c r="F9" s="13">
        <f t="shared" si="1"/>
        <v>2.112676056338028</v>
      </c>
      <c r="G9" s="13"/>
      <c r="H9" s="4">
        <f t="shared" si="2"/>
        <v>3</v>
      </c>
      <c r="I9" s="13">
        <f t="shared" si="3"/>
        <v>11.11111111111111</v>
      </c>
      <c r="J9" s="13"/>
      <c r="K9" s="13">
        <v>23.89</v>
      </c>
    </row>
    <row r="10" spans="1:11" s="3" customFormat="1" ht="12.75" customHeight="1">
      <c r="A10" s="3" t="s">
        <v>6</v>
      </c>
      <c r="B10" s="4">
        <v>96</v>
      </c>
      <c r="C10" s="13">
        <f t="shared" si="0"/>
        <v>6.421404682274247</v>
      </c>
      <c r="D10" s="13"/>
      <c r="E10" s="4">
        <v>82</v>
      </c>
      <c r="F10" s="13">
        <f t="shared" si="1"/>
        <v>6.416275430359937</v>
      </c>
      <c r="G10" s="13"/>
      <c r="H10" s="4">
        <f t="shared" si="2"/>
        <v>14</v>
      </c>
      <c r="I10" s="13">
        <f t="shared" si="3"/>
        <v>17.073170731707318</v>
      </c>
      <c r="J10" s="13"/>
      <c r="K10" s="13">
        <v>45.05</v>
      </c>
    </row>
    <row r="11" spans="1:11" s="3" customFormat="1" ht="12.75" customHeight="1">
      <c r="A11" s="3" t="s">
        <v>7</v>
      </c>
      <c r="B11" s="4">
        <v>51</v>
      </c>
      <c r="C11" s="13">
        <f t="shared" si="0"/>
        <v>3.411371237458194</v>
      </c>
      <c r="D11" s="13"/>
      <c r="E11" s="4">
        <v>63</v>
      </c>
      <c r="F11" s="13">
        <f t="shared" si="1"/>
        <v>4.929577464788732</v>
      </c>
      <c r="G11" s="13"/>
      <c r="H11" s="4">
        <f t="shared" si="2"/>
        <v>-12</v>
      </c>
      <c r="I11" s="13">
        <f t="shared" si="3"/>
        <v>-19.047619047619047</v>
      </c>
      <c r="J11" s="13"/>
      <c r="K11" s="13">
        <v>41.18</v>
      </c>
    </row>
    <row r="12" spans="1:11" s="3" customFormat="1" ht="12.75" customHeight="1">
      <c r="A12" s="6" t="s">
        <v>8</v>
      </c>
      <c r="B12" s="7">
        <f>SUM(B5:B11)</f>
        <v>1012</v>
      </c>
      <c r="C12" s="14">
        <f t="shared" si="0"/>
        <v>67.6923076923077</v>
      </c>
      <c r="D12" s="14"/>
      <c r="E12" s="7">
        <f>SUM(E5:E11)</f>
        <v>822</v>
      </c>
      <c r="F12" s="14">
        <f t="shared" si="1"/>
        <v>64.31924882629107</v>
      </c>
      <c r="G12" s="14"/>
      <c r="H12" s="7">
        <f t="shared" si="2"/>
        <v>190</v>
      </c>
      <c r="I12" s="14">
        <f t="shared" si="3"/>
        <v>23.114355231143552</v>
      </c>
      <c r="J12" s="14"/>
      <c r="K12" s="14">
        <v>38.9</v>
      </c>
    </row>
    <row r="13" spans="2:11" s="3" customFormat="1" ht="3" customHeight="1">
      <c r="B13" s="4"/>
      <c r="C13" s="13"/>
      <c r="D13" s="13"/>
      <c r="E13" s="4"/>
      <c r="F13" s="13"/>
      <c r="G13" s="13"/>
      <c r="H13" s="4"/>
      <c r="I13" s="13"/>
      <c r="J13" s="13"/>
      <c r="K13" s="13"/>
    </row>
    <row r="14" spans="1:11" s="3" customFormat="1" ht="12.75" customHeight="1">
      <c r="A14" s="3" t="s">
        <v>9</v>
      </c>
      <c r="B14" s="4">
        <v>225</v>
      </c>
      <c r="C14" s="13">
        <f>B14/$B$18*100</f>
        <v>15.050167224080269</v>
      </c>
      <c r="D14" s="13"/>
      <c r="E14" s="4">
        <v>194</v>
      </c>
      <c r="F14" s="13">
        <f>E14/$E$18*100</f>
        <v>15.179968701095461</v>
      </c>
      <c r="G14" s="13"/>
      <c r="H14" s="4">
        <f>B14-E14</f>
        <v>31</v>
      </c>
      <c r="I14" s="13">
        <f t="shared" si="3"/>
        <v>15.979381443298967</v>
      </c>
      <c r="J14" s="13"/>
      <c r="K14" s="13">
        <v>36.6</v>
      </c>
    </row>
    <row r="15" spans="1:11" s="3" customFormat="1" ht="12.75" customHeight="1">
      <c r="A15" s="3" t="s">
        <v>10</v>
      </c>
      <c r="B15" s="4">
        <v>258</v>
      </c>
      <c r="C15" s="13">
        <f>B15/$B$18*100</f>
        <v>17.25752508361204</v>
      </c>
      <c r="D15" s="13"/>
      <c r="E15" s="4">
        <v>262</v>
      </c>
      <c r="F15" s="13">
        <f>E15/$E$18*100</f>
        <v>20.50078247261346</v>
      </c>
      <c r="G15" s="13"/>
      <c r="H15" s="4">
        <f>B15-E15</f>
        <v>-4</v>
      </c>
      <c r="I15" s="13">
        <f t="shared" si="3"/>
        <v>-1.5267175572519083</v>
      </c>
      <c r="J15" s="13"/>
      <c r="K15" s="13">
        <v>32.11</v>
      </c>
    </row>
    <row r="16" spans="1:11" s="3" customFormat="1" ht="12.75" customHeight="1">
      <c r="A16" s="6" t="s">
        <v>11</v>
      </c>
      <c r="B16" s="7">
        <f>SUM(B12:B15)</f>
        <v>1495</v>
      </c>
      <c r="C16" s="7">
        <f>B16/$B$18*100</f>
        <v>100</v>
      </c>
      <c r="D16" s="14"/>
      <c r="E16" s="7">
        <f>SUM(E12:E15)</f>
        <v>1278</v>
      </c>
      <c r="F16" s="7">
        <f>E16/$E$18*100</f>
        <v>100</v>
      </c>
      <c r="G16" s="14"/>
      <c r="H16" s="7">
        <f>B16-E16</f>
        <v>217</v>
      </c>
      <c r="I16" s="14">
        <f t="shared" si="3"/>
        <v>16.97965571205008</v>
      </c>
      <c r="J16" s="14"/>
      <c r="K16" s="14">
        <v>36.95</v>
      </c>
    </row>
    <row r="17" spans="2:11" s="3" customFormat="1" ht="3" customHeight="1">
      <c r="B17" s="4"/>
      <c r="C17" s="13"/>
      <c r="D17" s="13"/>
      <c r="E17" s="4"/>
      <c r="F17" s="13"/>
      <c r="G17" s="13"/>
      <c r="H17" s="4"/>
      <c r="I17" s="13"/>
      <c r="J17" s="13"/>
      <c r="K17" s="13"/>
    </row>
    <row r="18" spans="1:11" s="3" customFormat="1" ht="12.75" customHeight="1" thickBot="1">
      <c r="A18" s="8" t="s">
        <v>12</v>
      </c>
      <c r="B18" s="9">
        <f>B16</f>
        <v>1495</v>
      </c>
      <c r="C18" s="7">
        <f>B18/$B$18*100</f>
        <v>100</v>
      </c>
      <c r="D18" s="14"/>
      <c r="E18" s="9">
        <f>E16</f>
        <v>1278</v>
      </c>
      <c r="F18" s="7">
        <f>E18/$E$18*100</f>
        <v>100</v>
      </c>
      <c r="G18" s="14"/>
      <c r="H18" s="7">
        <f>B18-E18</f>
        <v>217</v>
      </c>
      <c r="I18" s="14">
        <f t="shared" si="3"/>
        <v>16.97965571205008</v>
      </c>
      <c r="J18" s="14"/>
      <c r="K18" s="14">
        <v>36.95</v>
      </c>
    </row>
    <row r="19" spans="1:11" s="3" customFormat="1" ht="12.75" customHeight="1">
      <c r="A19" s="5" t="s">
        <v>15</v>
      </c>
      <c r="C19" s="15"/>
      <c r="D19" s="15"/>
      <c r="E19" s="15"/>
      <c r="F19" s="15"/>
      <c r="G19" s="15"/>
      <c r="H19" s="15"/>
      <c r="I19" s="15"/>
      <c r="J19" s="15"/>
      <c r="K19" s="15"/>
    </row>
    <row r="20" ht="12.75">
      <c r="A2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Usuario de Windows</cp:lastModifiedBy>
  <cp:lastPrinted>2013-03-20T12:11:57Z</cp:lastPrinted>
  <dcterms:created xsi:type="dcterms:W3CDTF">2013-03-20T12:10:44Z</dcterms:created>
  <dcterms:modified xsi:type="dcterms:W3CDTF">2023-01-11T12:50:13Z</dcterms:modified>
  <cp:category/>
  <cp:version/>
  <cp:contentType/>
  <cp:contentStatus/>
</cp:coreProperties>
</file>